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" yWindow="60" windowWidth="11385" windowHeight="6045"/>
  </bookViews>
  <sheets>
    <sheet name="CCF 104-R, Pg 1" sheetId="1" r:id="rId1"/>
    <sheet name="CCF 104-R, Pg 2" sheetId="2" r:id="rId2"/>
    <sheet name="CCF 104-R, Pg 3" sheetId="3" r:id="rId3"/>
  </sheets>
  <definedNames>
    <definedName name="_xlnm.Print_Area" localSheetId="0">'CCF 104-R, Pg 1'!$A$1:$Y$52</definedName>
    <definedName name="Total_Hours_Required">'CCF 104-R, Pg 1'!$K$16</definedName>
    <definedName name="Total_Hours_Requred_Sem">'CCF 104-R, Pg 1'!$K$16</definedName>
  </definedNames>
  <calcPr calcId="145621"/>
</workbook>
</file>

<file path=xl/calcChain.xml><?xml version="1.0" encoding="utf-8"?>
<calcChain xmlns="http://schemas.openxmlformats.org/spreadsheetml/2006/main">
  <c r="AG14" i="1" l="1"/>
  <c r="AG15" i="1"/>
  <c r="AG26" i="1"/>
  <c r="AG27" i="1"/>
  <c r="K16" i="1"/>
  <c r="AG16" i="1"/>
  <c r="AG17" i="1"/>
  <c r="AG18" i="1"/>
  <c r="AG19" i="1"/>
  <c r="AG25" i="1"/>
  <c r="D35" i="1"/>
  <c r="E35" i="1"/>
  <c r="J35" i="1"/>
  <c r="K35" i="1"/>
  <c r="V35" i="1"/>
  <c r="W35" i="1"/>
  <c r="D47" i="1"/>
  <c r="E47" i="1"/>
  <c r="J47" i="1"/>
  <c r="K47" i="1"/>
  <c r="V47" i="1"/>
  <c r="W47" i="1"/>
  <c r="D15" i="2"/>
  <c r="E15" i="2"/>
  <c r="J15" i="2"/>
  <c r="K15" i="2"/>
  <c r="P15" i="2"/>
  <c r="Q15" i="2"/>
  <c r="D28" i="2"/>
  <c r="E28" i="2"/>
  <c r="J28" i="2"/>
  <c r="K28" i="2"/>
  <c r="P28" i="2"/>
  <c r="Q28" i="2"/>
  <c r="D41" i="2"/>
  <c r="E41" i="2"/>
  <c r="J41" i="2"/>
  <c r="K41" i="2"/>
  <c r="P41" i="2"/>
  <c r="Q41" i="2"/>
  <c r="C8" i="3"/>
  <c r="O8" i="3"/>
  <c r="F11" i="3"/>
  <c r="K17" i="1"/>
  <c r="K21" i="1"/>
  <c r="AG31" i="1"/>
  <c r="AG28" i="1"/>
  <c r="K20" i="1"/>
  <c r="AG20" i="1"/>
  <c r="AG21" i="1"/>
  <c r="AG32" i="1"/>
</calcChain>
</file>

<file path=xl/sharedStrings.xml><?xml version="1.0" encoding="utf-8"?>
<sst xmlns="http://schemas.openxmlformats.org/spreadsheetml/2006/main" count="320" uniqueCount="134">
  <si>
    <r>
      <t xml:space="preserve"> 12.  </t>
    </r>
    <r>
      <rPr>
        <sz val="7"/>
        <rFont val="Arial"/>
        <family val="2"/>
      </rPr>
      <t>SIGNATURE OF REGISTRAR AND EXAMINER OF CREDENTIALS (OR OTHER INSTITUTION CERTIFYING OFFICIAL):</t>
    </r>
  </si>
  <si>
    <t xml:space="preserve"> 13.  DATE: (MM/DD/YYYY)</t>
  </si>
  <si>
    <t>k13</t>
  </si>
  <si>
    <t>k14</t>
  </si>
  <si>
    <t>k15</t>
  </si>
  <si>
    <t>k16</t>
  </si>
  <si>
    <t>k17</t>
  </si>
  <si>
    <t>k18</t>
  </si>
  <si>
    <t>k19</t>
  </si>
  <si>
    <t>k20</t>
  </si>
  <si>
    <r>
      <t xml:space="preserve"> e.  </t>
    </r>
    <r>
      <rPr>
        <b/>
        <sz val="7"/>
        <rFont val="Arial"/>
        <family val="2"/>
      </rPr>
      <t>Number of authorized quarters</t>
    </r>
    <r>
      <rPr>
        <sz val="7"/>
        <rFont val="Arial"/>
        <family val="2"/>
      </rPr>
      <t>:</t>
    </r>
  </si>
  <si>
    <t xml:space="preserve"> 5.  CREDIT HOURS - Semester</t>
  </si>
  <si>
    <t xml:space="preserve"> 5.  CREDIT HOURS - Quarter</t>
  </si>
  <si>
    <t xml:space="preserve"> Select Semester or Quarter (S/Q)</t>
  </si>
  <si>
    <t>School System Code Dropdown List</t>
  </si>
  <si>
    <t>Semester</t>
  </si>
  <si>
    <t>Quarter</t>
  </si>
  <si>
    <t>S</t>
  </si>
  <si>
    <t>Q</t>
  </si>
  <si>
    <t>Do Not Delete</t>
  </si>
  <si>
    <t xml:space="preserve">          </t>
  </si>
  <si>
    <t xml:space="preserve"> e.  Number of authorized S/Qs:</t>
  </si>
  <si>
    <t xml:space="preserve"> Normal Academic Progression Standard</t>
  </si>
  <si>
    <t xml:space="preserve"> CC Form 104-R, NOV 2010</t>
  </si>
  <si>
    <t>MSC 1011</t>
  </si>
  <si>
    <t>MSC 1021</t>
  </si>
  <si>
    <t>Summer</t>
  </si>
  <si>
    <t>Warrior Forge</t>
  </si>
  <si>
    <t>MSC 2012</t>
  </si>
  <si>
    <t>MSC 3013</t>
  </si>
  <si>
    <t>MSC 4013</t>
  </si>
  <si>
    <t>MSC 4023</t>
  </si>
  <si>
    <t>MSC 3023</t>
  </si>
  <si>
    <t>MSC 2022</t>
  </si>
  <si>
    <t>Mil Science</t>
  </si>
  <si>
    <t>Spring</t>
  </si>
  <si>
    <t>Fall</t>
  </si>
  <si>
    <t>TERM, YEAR, COURSE NUMBER, COURSE TITLE, COURSE CREDIT HOURS, CREDITS THAT COUNT TOWARDS ACADEMIC DEGREE, AND ACHIEVED GRADES. (CONTINUED)</t>
  </si>
  <si>
    <t>Page 3 of 3</t>
  </si>
  <si>
    <t>STATEMENT OF UNDERSTANDING</t>
  </si>
  <si>
    <t xml:space="preserve">    We, the undersigned, hereby declare that the program outlined on the worksheet (on the reverse side of this statement) that</t>
  </si>
  <si>
    <t>Cadet</t>
  </si>
  <si>
    <t>(FULL NAME,  Last, First, MI)</t>
  </si>
  <si>
    <t>(Name of University or College)</t>
  </si>
  <si>
    <t>designed to meet the requirments of a</t>
  </si>
  <si>
    <t xml:space="preserve">  degree; that the degree to be attained is the culmination of an</t>
  </si>
  <si>
    <t>(Type of Degree)</t>
  </si>
  <si>
    <t>undergraduate college program of at least four years; and that the remaining credit hours shown on the worksheet are necessary either to fulfill</t>
  </si>
  <si>
    <t>discipline requirements or to fulfill credit hour requirements, or both, for the attainment of the degree.  If the cadet is an ROTC Scholarship</t>
  </si>
  <si>
    <t>participant, the scholarship will be in force for the number of semesters indicated in Block 5.</t>
  </si>
  <si>
    <t>(CADET SIGNATURE)</t>
  </si>
  <si>
    <t>(PROFESSOR OF MILITARY SCIENCE SIGNATURE)</t>
  </si>
  <si>
    <t xml:space="preserve">       </t>
  </si>
  <si>
    <t xml:space="preserve"> continuance, or discontinuance in the Army ROTC program.</t>
  </si>
  <si>
    <t xml:space="preserve"> Term:</t>
  </si>
  <si>
    <t>Curr GPA:</t>
  </si>
  <si>
    <t>CUM:</t>
  </si>
  <si>
    <t xml:space="preserve"> No (if no, list exceptions on reverside of this form).   Completion should</t>
  </si>
  <si>
    <t xml:space="preserve"> result in a</t>
  </si>
  <si>
    <t xml:space="preserve">  is about to under take a formally structured program approved by</t>
  </si>
  <si>
    <r>
      <t xml:space="preserve"> 3.  AS OF DATE (MM/DD/YYYY) </t>
    </r>
    <r>
      <rPr>
        <sz val="7"/>
        <rFont val="Arial"/>
        <family val="2"/>
      </rPr>
      <t>(Date of form preparation)</t>
    </r>
  </si>
  <si>
    <t>(Date) (MM/DD/YYYY)</t>
  </si>
  <si>
    <t xml:space="preserve"> d.  Reamining for Degree:</t>
  </si>
  <si>
    <r>
      <t xml:space="preserve"> e.  </t>
    </r>
    <r>
      <rPr>
        <b/>
        <sz val="7"/>
        <rFont val="Arial"/>
        <family val="2"/>
      </rPr>
      <t>Number of authorized semesters</t>
    </r>
    <r>
      <rPr>
        <sz val="7"/>
        <rFont val="Arial"/>
        <family val="2"/>
      </rPr>
      <t>:</t>
    </r>
  </si>
  <si>
    <t>TERM 2:</t>
  </si>
  <si>
    <t>TERM 3:</t>
  </si>
  <si>
    <t xml:space="preserve"> 8.  STUDENT INITIALS &amp; DATE:</t>
  </si>
  <si>
    <t>TERM  1:</t>
  </si>
  <si>
    <t>TERM  4:</t>
  </si>
  <si>
    <t>TERM  5:</t>
  </si>
  <si>
    <t>TERM  6:</t>
  </si>
  <si>
    <t>TERM  7:</t>
  </si>
  <si>
    <t>TERM  8:</t>
  </si>
  <si>
    <t>TERM  9:</t>
  </si>
  <si>
    <t xml:space="preserve">  (Have the student initial and date beside each</t>
  </si>
  <si>
    <t xml:space="preserve">  term to indicate they have been counseled)</t>
  </si>
  <si>
    <r>
      <t xml:space="preserve"> 9.  REVIEW:</t>
    </r>
    <r>
      <rPr>
        <sz val="7"/>
        <rFont val="Arial"/>
        <family val="2"/>
      </rPr>
      <t xml:space="preserve">  All of the above courses are required (as minimum) for the completion of the degree:                     Yes</t>
    </r>
  </si>
  <si>
    <t xml:space="preserve"> 10.  SIGNATURE OF STUDENT:</t>
  </si>
  <si>
    <t xml:space="preserve"> 11.  DATE: (MM/DD/YYYY)</t>
  </si>
  <si>
    <t>PLANNED ACADEMIC PROGRAM WORKSHEET</t>
  </si>
  <si>
    <t>For use of this form, see CC Pam 145-4, the proponent agency is ATCC-PA-C</t>
  </si>
  <si>
    <t>DATA REQUIRED BY PRIVACY ACT STATEMENT OF 1974</t>
  </si>
  <si>
    <r>
      <t xml:space="preserve"> 1.  </t>
    </r>
    <r>
      <rPr>
        <b/>
        <sz val="7"/>
        <rFont val="Arial"/>
        <family val="2"/>
      </rPr>
      <t xml:space="preserve">AUTHORITY:  </t>
    </r>
    <r>
      <rPr>
        <sz val="7"/>
        <rFont val="Arial"/>
        <family val="2"/>
      </rPr>
      <t xml:space="preserve"> Title 10, US Code 2101 and 2104</t>
    </r>
  </si>
  <si>
    <r>
      <t xml:space="preserve"> 2.  </t>
    </r>
    <r>
      <rPr>
        <b/>
        <sz val="7"/>
        <rFont val="Arial"/>
        <family val="2"/>
      </rPr>
      <t xml:space="preserve">PRINCIPAL PURPOSE(S):  </t>
    </r>
    <r>
      <rPr>
        <sz val="7"/>
        <rFont val="Arial"/>
        <family val="2"/>
      </rPr>
      <t>To provide information and data necessary for administering the Army Senior ROTC program, processing, and managing of selected students for commissioning in the Army IAW</t>
    </r>
  </si>
  <si>
    <t xml:space="preserve"> established public law and Army Regulations.</t>
  </si>
  <si>
    <r>
      <t xml:space="preserve"> 3.  </t>
    </r>
    <r>
      <rPr>
        <b/>
        <sz val="7"/>
        <rFont val="Arial"/>
        <family val="2"/>
      </rPr>
      <t>ROUTINE USE(S)</t>
    </r>
    <r>
      <rPr>
        <sz val="7"/>
        <rFont val="Arial"/>
        <family val="2"/>
      </rPr>
      <t>:  To provide a prjected academic plan to determine if the applicant meets the public law requirements of two remaining academic years.</t>
    </r>
  </si>
  <si>
    <r>
      <t xml:space="preserve"> 4.  </t>
    </r>
    <r>
      <rPr>
        <b/>
        <sz val="7"/>
        <rFont val="Arial"/>
        <family val="2"/>
      </rPr>
      <t>VOLUNTARY DISCLOSURE AND EFFECT ON INDIVIDUAL NOT PROVIDING INFORMATION</t>
    </r>
    <r>
      <rPr>
        <sz val="7"/>
        <rFont val="Arial"/>
        <family val="2"/>
      </rPr>
      <t xml:space="preserve">:  Voluntary information is necessary to determine eligibility of the individual for acceptance, </t>
    </r>
  </si>
  <si>
    <t xml:space="preserve"> 1.  NAME OF STUDENT (LAST, FIRST, MI)</t>
  </si>
  <si>
    <t xml:space="preserve"> 2.  ACADEMIC MAJOR</t>
  </si>
  <si>
    <t xml:space="preserve"> 4.  INSTITUTION OF ATTENDANCE AND IDENTIFICATION</t>
  </si>
  <si>
    <t xml:space="preserve"> 5.  CREDIT HOURS</t>
  </si>
  <si>
    <t xml:space="preserve"> a.  Name:</t>
  </si>
  <si>
    <t xml:space="preserve"> b.  Identification (Check one):</t>
  </si>
  <si>
    <t>Host</t>
  </si>
  <si>
    <t>Extension Center</t>
  </si>
  <si>
    <t>Cross-Enrolled</t>
  </si>
  <si>
    <t xml:space="preserve"> c.  If attendance is at an extension center or cross-enrolled school, </t>
  </si>
  <si>
    <t xml:space="preserve"> list the name of the Host Institution:</t>
  </si>
  <si>
    <t xml:space="preserve"> a.  Total required for degree:</t>
  </si>
  <si>
    <t xml:space="preserve">       (1)  ROTC Hours that do not count:</t>
  </si>
  <si>
    <t xml:space="preserve">       (2)  Total Hours Rqd for NAPS:</t>
  </si>
  <si>
    <t xml:space="preserve"> Normal Academic Progression</t>
  </si>
  <si>
    <t xml:space="preserve"> b.  Transfer Credits accepted:</t>
  </si>
  <si>
    <t xml:space="preserve"> c.  Credits toward degree Comp to date:</t>
  </si>
  <si>
    <t xml:space="preserve"> 7.</t>
  </si>
  <si>
    <t>TERM, YEAR, COURSE NUMBER, COURSE TITLE, COURSE CREDIT HOURS, CREDITS THAT COUNT TOWARDS ACADEMIC DEGREE, AND ACHIEVED GRADES.</t>
  </si>
  <si>
    <t>a.</t>
  </si>
  <si>
    <t>Term:</t>
  </si>
  <si>
    <t>Year:</t>
  </si>
  <si>
    <t>No.</t>
  </si>
  <si>
    <t>Course Title</t>
  </si>
  <si>
    <t>Hrs.</t>
  </si>
  <si>
    <t>Cts.</t>
  </si>
  <si>
    <t>Grd.</t>
  </si>
  <si>
    <t>Total Term Hours:</t>
  </si>
  <si>
    <t>b.</t>
  </si>
  <si>
    <t>c.</t>
  </si>
  <si>
    <t>d.</t>
  </si>
  <si>
    <t>e.</t>
  </si>
  <si>
    <t>f.</t>
  </si>
  <si>
    <t xml:space="preserve"> 6.  GRADE POINT AVERAGE (GPA)</t>
  </si>
  <si>
    <t>Page 1 of 3</t>
  </si>
  <si>
    <t>g.</t>
  </si>
  <si>
    <t>h.</t>
  </si>
  <si>
    <t>i.</t>
  </si>
  <si>
    <t>j.</t>
  </si>
  <si>
    <t>k.</t>
  </si>
  <si>
    <t>l.</t>
  </si>
  <si>
    <t>m.</t>
  </si>
  <si>
    <t>n.</t>
  </si>
  <si>
    <t>o.</t>
  </si>
  <si>
    <t xml:space="preserve"> degree, during (YYMM):</t>
  </si>
  <si>
    <t xml:space="preserve"> </t>
  </si>
  <si>
    <t>Page 2 of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</si>
</sst>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0.0"/>
    <numFmt numFmtId="172" formatCode="[$-409]mmmm\ d\,\ yyyy;@"/>
  </numFmts>
  <fonts count="12" x14ac:knownFonts="1">
    <font>
      <sz val="10"/>
      <name val="Arial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7"/>
      <name val="Arial"/>
      <family val="2"/>
    </font>
    <font>
      <b/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46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 applyAlignment="1">
      <alignment vertical="center"/>
    </xf>
    <xf numFmtId="0" fontId="0" fillId="0" borderId="3" xfId="0" applyBorder="1" applyAlignment="1"/>
    <xf numFmtId="0" fontId="3" fillId="0" borderId="5" xfId="0" applyFont="1" applyBorder="1" applyAlignment="1">
      <alignment horizontal="right"/>
    </xf>
    <xf numFmtId="0" fontId="1" fillId="0" borderId="0" xfId="0" applyFont="1" applyBorder="1"/>
    <xf numFmtId="0" fontId="7" fillId="0" borderId="5" xfId="0" applyFont="1" applyBorder="1"/>
    <xf numFmtId="0" fontId="1" fillId="0" borderId="5" xfId="0" applyFont="1" applyBorder="1"/>
    <xf numFmtId="0" fontId="5" fillId="0" borderId="0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6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5" fillId="0" borderId="5" xfId="0" applyFont="1" applyBorder="1" applyAlignment="1">
      <alignment horizontal="right" vertical="center"/>
    </xf>
    <xf numFmtId="0" fontId="5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vertical="center"/>
    </xf>
    <xf numFmtId="0" fontId="1" fillId="0" borderId="6" xfId="0" applyFont="1" applyBorder="1"/>
    <xf numFmtId="0" fontId="1" fillId="0" borderId="8" xfId="0" applyFont="1" applyBorder="1"/>
    <xf numFmtId="0" fontId="2" fillId="0" borderId="8" xfId="0" applyFont="1" applyBorder="1" applyAlignment="1">
      <alignment horizontal="center"/>
    </xf>
    <xf numFmtId="0" fontId="5" fillId="0" borderId="9" xfId="0" applyFont="1" applyBorder="1" applyAlignment="1">
      <alignment vertical="center"/>
    </xf>
    <xf numFmtId="0" fontId="8" fillId="0" borderId="0" xfId="0" applyFont="1"/>
    <xf numFmtId="0" fontId="1" fillId="0" borderId="0" xfId="0" applyFont="1" applyBorder="1" applyAlignment="1"/>
    <xf numFmtId="0" fontId="5" fillId="0" borderId="10" xfId="0" applyFont="1" applyBorder="1" applyAlignment="1">
      <alignment vertical="center"/>
    </xf>
    <xf numFmtId="0" fontId="4" fillId="0" borderId="10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0" fillId="0" borderId="0" xfId="0" applyBorder="1" applyAlignment="1"/>
    <xf numFmtId="0" fontId="1" fillId="0" borderId="10" xfId="0" applyFont="1" applyBorder="1"/>
    <xf numFmtId="0" fontId="5" fillId="0" borderId="0" xfId="0" applyFont="1" applyBorder="1"/>
    <xf numFmtId="0" fontId="4" fillId="0" borderId="10" xfId="0" applyFont="1" applyBorder="1" applyAlignment="1">
      <alignment vertical="top"/>
    </xf>
    <xf numFmtId="49" fontId="7" fillId="0" borderId="6" xfId="0" applyNumberFormat="1" applyFont="1" applyBorder="1"/>
    <xf numFmtId="0" fontId="4" fillId="0" borderId="0" xfId="0" applyFont="1" applyBorder="1" applyAlignment="1">
      <alignment horizontal="center"/>
    </xf>
    <xf numFmtId="1" fontId="7" fillId="0" borderId="1" xfId="0" applyNumberFormat="1" applyFont="1" applyBorder="1" applyAlignment="1">
      <alignment horizontal="right"/>
    </xf>
    <xf numFmtId="0" fontId="0" fillId="0" borderId="1" xfId="0" applyBorder="1"/>
    <xf numFmtId="0" fontId="0" fillId="0" borderId="10" xfId="0" applyBorder="1"/>
    <xf numFmtId="0" fontId="0" fillId="0" borderId="0" xfId="0" applyBorder="1"/>
    <xf numFmtId="0" fontId="0" fillId="0" borderId="3" xfId="0" applyBorder="1"/>
    <xf numFmtId="0" fontId="0" fillId="0" borderId="11" xfId="0" applyBorder="1"/>
    <xf numFmtId="0" fontId="0" fillId="0" borderId="2" xfId="0" applyBorder="1"/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/>
    <xf numFmtId="0" fontId="7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6" fillId="0" borderId="0" xfId="0" applyFont="1" applyBorder="1"/>
    <xf numFmtId="0" fontId="5" fillId="0" borderId="12" xfId="0" applyFont="1" applyBorder="1" applyAlignment="1">
      <alignment vertical="center"/>
    </xf>
    <xf numFmtId="0" fontId="5" fillId="0" borderId="5" xfId="0" applyFont="1" applyBorder="1" applyAlignment="1">
      <alignment horizontal="right"/>
    </xf>
    <xf numFmtId="0" fontId="5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4" fillId="0" borderId="5" xfId="0" applyFont="1" applyFill="1" applyBorder="1" applyAlignment="1" applyProtection="1">
      <alignment horizontal="center" vertical="center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0" fontId="1" fillId="0" borderId="13" xfId="0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center"/>
      <protection locked="0"/>
    </xf>
    <xf numFmtId="49" fontId="3" fillId="0" borderId="5" xfId="0" applyNumberFormat="1" applyFont="1" applyFill="1" applyBorder="1" applyProtection="1">
      <protection locked="0"/>
    </xf>
    <xf numFmtId="49" fontId="4" fillId="0" borderId="8" xfId="0" applyNumberFormat="1" applyFont="1" applyFill="1" applyBorder="1" applyAlignment="1" applyProtection="1">
      <alignment horizontal="center" vertical="center"/>
      <protection locked="0"/>
    </xf>
    <xf numFmtId="49" fontId="5" fillId="0" borderId="8" xfId="0" applyNumberFormat="1" applyFont="1" applyFill="1" applyBorder="1" applyAlignment="1" applyProtection="1">
      <alignment horizontal="center"/>
      <protection locked="0"/>
    </xf>
    <xf numFmtId="49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13" xfId="0" applyNumberFormat="1" applyFont="1" applyFill="1" applyBorder="1" applyAlignment="1" applyProtection="1">
      <alignment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49" fontId="4" fillId="0" borderId="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/>
      <protection locked="0"/>
    </xf>
    <xf numFmtId="49" fontId="4" fillId="0" borderId="13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1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1" fillId="0" borderId="2" xfId="0" applyFont="1" applyBorder="1" applyProtection="1">
      <protection locked="0"/>
    </xf>
    <xf numFmtId="0" fontId="1" fillId="0" borderId="0" xfId="0" applyFont="1" applyProtection="1">
      <protection locked="0"/>
    </xf>
    <xf numFmtId="0" fontId="5" fillId="0" borderId="0" xfId="0" applyFont="1" applyBorder="1" applyProtection="1">
      <protection locked="0"/>
    </xf>
    <xf numFmtId="0" fontId="3" fillId="0" borderId="1" xfId="0" applyFont="1" applyBorder="1" applyProtection="1">
      <protection locked="0"/>
    </xf>
    <xf numFmtId="0" fontId="4" fillId="0" borderId="10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1" fillId="0" borderId="6" xfId="0" applyFont="1" applyFill="1" applyBorder="1" applyProtection="1">
      <protection locked="0"/>
    </xf>
    <xf numFmtId="0" fontId="6" fillId="0" borderId="8" xfId="0" applyFont="1" applyBorder="1"/>
    <xf numFmtId="0" fontId="6" fillId="0" borderId="14" xfId="0" applyFont="1" applyBorder="1"/>
    <xf numFmtId="0" fontId="6" fillId="0" borderId="8" xfId="0" applyFont="1" applyFill="1" applyBorder="1" applyProtection="1">
      <protection locked="0"/>
    </xf>
    <xf numFmtId="0" fontId="6" fillId="0" borderId="14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3" fillId="0" borderId="15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3" fillId="0" borderId="3" xfId="0" applyFont="1" applyFill="1" applyBorder="1" applyProtection="1">
      <protection locked="0"/>
    </xf>
    <xf numFmtId="0" fontId="3" fillId="0" borderId="1" xfId="0" applyFont="1" applyFill="1" applyBorder="1" applyProtection="1">
      <protection locked="0"/>
    </xf>
    <xf numFmtId="0" fontId="3" fillId="0" borderId="2" xfId="0" applyFont="1" applyFill="1" applyBorder="1" applyProtection="1">
      <protection locked="0"/>
    </xf>
    <xf numFmtId="165" fontId="3" fillId="0" borderId="5" xfId="0" applyNumberFormat="1" applyFont="1" applyFill="1" applyBorder="1" applyAlignment="1" applyProtection="1">
      <alignment horizontal="right"/>
      <protection locked="0"/>
    </xf>
    <xf numFmtId="1" fontId="7" fillId="0" borderId="5" xfId="0" applyNumberFormat="1" applyFont="1" applyBorder="1" applyAlignment="1">
      <alignment horizontal="right"/>
    </xf>
    <xf numFmtId="0" fontId="1" fillId="0" borderId="0" xfId="0" applyFont="1" applyProtection="1"/>
    <xf numFmtId="0" fontId="2" fillId="2" borderId="6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5" fillId="0" borderId="9" xfId="0" applyFont="1" applyBorder="1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1" fillId="0" borderId="4" xfId="0" applyFont="1" applyBorder="1" applyProtection="1"/>
    <xf numFmtId="0" fontId="1" fillId="0" borderId="15" xfId="0" applyFont="1" applyBorder="1" applyProtection="1"/>
    <xf numFmtId="0" fontId="4" fillId="0" borderId="10" xfId="0" applyFont="1" applyBorder="1" applyProtection="1"/>
    <xf numFmtId="0" fontId="1" fillId="0" borderId="0" xfId="0" applyFont="1" applyBorder="1" applyProtection="1"/>
    <xf numFmtId="0" fontId="3" fillId="3" borderId="1" xfId="0" applyFont="1" applyFill="1" applyBorder="1" applyAlignment="1" applyProtection="1">
      <alignment horizontal="right"/>
    </xf>
    <xf numFmtId="0" fontId="1" fillId="0" borderId="3" xfId="0" applyFont="1" applyBorder="1" applyProtection="1"/>
    <xf numFmtId="0" fontId="3" fillId="0" borderId="5" xfId="0" applyFont="1" applyBorder="1" applyAlignment="1" applyProtection="1">
      <alignment horizontal="right"/>
    </xf>
    <xf numFmtId="0" fontId="5" fillId="0" borderId="10" xfId="0" applyFont="1" applyBorder="1" applyProtection="1"/>
    <xf numFmtId="2" fontId="7" fillId="0" borderId="5" xfId="0" applyNumberFormat="1" applyFont="1" applyBorder="1" applyAlignment="1" applyProtection="1">
      <alignment horizontal="right"/>
    </xf>
    <xf numFmtId="165" fontId="3" fillId="3" borderId="0" xfId="0" applyNumberFormat="1" applyFont="1" applyFill="1" applyBorder="1" applyAlignment="1" applyProtection="1">
      <alignment horizontal="right"/>
    </xf>
    <xf numFmtId="0" fontId="3" fillId="0" borderId="0" xfId="0" applyFont="1" applyBorder="1" applyAlignment="1" applyProtection="1">
      <alignment horizontal="right"/>
    </xf>
    <xf numFmtId="2" fontId="7" fillId="0" borderId="0" xfId="0" applyNumberFormat="1" applyFont="1" applyBorder="1" applyAlignment="1" applyProtection="1">
      <alignment horizontal="right"/>
    </xf>
    <xf numFmtId="0" fontId="0" fillId="0" borderId="10" xfId="0" applyBorder="1" applyProtection="1"/>
    <xf numFmtId="0" fontId="0" fillId="0" borderId="0" xfId="0" applyBorder="1" applyProtection="1"/>
    <xf numFmtId="0" fontId="4" fillId="0" borderId="11" xfId="0" applyFont="1" applyBorder="1" applyProtection="1"/>
    <xf numFmtId="0" fontId="1" fillId="0" borderId="1" xfId="0" applyFont="1" applyBorder="1" applyProtection="1"/>
    <xf numFmtId="1" fontId="7" fillId="0" borderId="1" xfId="0" applyNumberFormat="1" applyFont="1" applyBorder="1" applyAlignment="1" applyProtection="1">
      <alignment horizontal="right"/>
    </xf>
    <xf numFmtId="0" fontId="1" fillId="0" borderId="2" xfId="0" applyFont="1" applyBorder="1" applyProtection="1"/>
    <xf numFmtId="0" fontId="0" fillId="0" borderId="1" xfId="0" applyBorder="1" applyAlignme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6" xfId="0" applyFont="1" applyFill="1" applyBorder="1" applyAlignment="1" applyProtection="1">
      <alignment horizontal="right"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 applyProtection="1">
      <alignment horizontal="right" vertical="center"/>
      <protection locked="0"/>
    </xf>
    <xf numFmtId="0" fontId="1" fillId="0" borderId="0" xfId="0" applyFont="1" applyFill="1" applyBorder="1" applyProtection="1">
      <protection locked="0"/>
    </xf>
    <xf numFmtId="0" fontId="5" fillId="0" borderId="7" xfId="0" applyFont="1" applyFill="1" applyBorder="1" applyAlignment="1" applyProtection="1">
      <alignment horizontal="center" vertical="center"/>
      <protection locked="0"/>
    </xf>
    <xf numFmtId="0" fontId="5" fillId="0" borderId="7" xfId="0" applyFont="1" applyFill="1" applyBorder="1" applyAlignment="1" applyProtection="1">
      <alignment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1" fillId="0" borderId="8" xfId="0" applyFont="1" applyFill="1" applyBorder="1" applyProtection="1"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1" fontId="2" fillId="0" borderId="0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2" xfId="0" applyBorder="1" applyProtection="1">
      <protection locked="0"/>
    </xf>
    <xf numFmtId="1" fontId="2" fillId="0" borderId="14" xfId="0" applyNumberFormat="1" applyFont="1" applyFill="1" applyBorder="1" applyAlignment="1" applyProtection="1">
      <alignment horizontal="center"/>
    </xf>
    <xf numFmtId="0" fontId="4" fillId="0" borderId="14" xfId="0" applyFon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10" xfId="0" applyFont="1" applyBorder="1" applyProtection="1">
      <protection locked="0"/>
    </xf>
    <xf numFmtId="0" fontId="1" fillId="0" borderId="15" xfId="0" applyFont="1" applyBorder="1" applyProtection="1">
      <protection locked="0"/>
    </xf>
    <xf numFmtId="0" fontId="1" fillId="0" borderId="4" xfId="0" applyFont="1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1" fontId="5" fillId="0" borderId="14" xfId="0" applyNumberFormat="1" applyFont="1" applyBorder="1" applyAlignment="1" applyProtection="1">
      <alignment horizontal="center"/>
    </xf>
    <xf numFmtId="172" fontId="0" fillId="0" borderId="1" xfId="0" applyNumberFormat="1" applyFill="1" applyBorder="1" applyProtection="1">
      <protection locked="0"/>
    </xf>
    <xf numFmtId="0" fontId="0" fillId="0" borderId="0" xfId="0" applyBorder="1" applyProtection="1">
      <protection locked="0"/>
    </xf>
    <xf numFmtId="0" fontId="7" fillId="0" borderId="0" xfId="0" applyFont="1" applyBorder="1" applyAlignment="1" applyProtection="1">
      <alignment horizontal="center"/>
      <protection locked="0"/>
    </xf>
    <xf numFmtId="0" fontId="4" fillId="0" borderId="0" xfId="0" applyFont="1" applyFill="1" applyBorder="1" applyProtection="1">
      <protection locked="0"/>
    </xf>
    <xf numFmtId="0" fontId="10" fillId="0" borderId="0" xfId="0" applyFont="1" applyBorder="1"/>
    <xf numFmtId="0" fontId="11" fillId="0" borderId="0" xfId="0" applyFont="1" applyBorder="1"/>
    <xf numFmtId="0" fontId="3" fillId="0" borderId="5" xfId="0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0" fontId="5" fillId="0" borderId="9" xfId="0" applyFont="1" applyBorder="1" applyAlignment="1"/>
    <xf numFmtId="0" fontId="0" fillId="0" borderId="4" xfId="0" applyBorder="1" applyAlignment="1"/>
    <xf numFmtId="0" fontId="4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4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6" xfId="0" applyFont="1" applyFill="1" applyBorder="1" applyAlignment="1" applyProtection="1">
      <protection locked="0"/>
    </xf>
    <xf numFmtId="0" fontId="0" fillId="0" borderId="5" xfId="0" applyFill="1" applyBorder="1" applyAlignment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4" fillId="0" borderId="5" xfId="0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49" fontId="4" fillId="0" borderId="11" xfId="0" applyNumberFormat="1" applyFont="1" applyFill="1" applyBorder="1" applyAlignment="1" applyProtection="1">
      <alignment horizontal="center" vertical="center"/>
      <protection locked="0"/>
    </xf>
    <xf numFmtId="49" fontId="0" fillId="0" borderId="2" xfId="0" applyNumberFormat="1" applyFill="1" applyBorder="1" applyAlignment="1" applyProtection="1">
      <alignment vertical="center"/>
      <protection locked="0"/>
    </xf>
    <xf numFmtId="49" fontId="0" fillId="0" borderId="1" xfId="0" applyNumberFormat="1" applyFill="1" applyBorder="1" applyAlignment="1" applyProtection="1">
      <protection locked="0"/>
    </xf>
    <xf numFmtId="49" fontId="0" fillId="0" borderId="2" xfId="0" applyNumberFormat="1" applyFill="1" applyBorder="1" applyAlignment="1" applyProtection="1">
      <protection locked="0"/>
    </xf>
    <xf numFmtId="0" fontId="5" fillId="0" borderId="6" xfId="0" applyFont="1" applyBorder="1" applyAlignment="1">
      <alignment horizontal="right" vertical="center"/>
    </xf>
    <xf numFmtId="0" fontId="0" fillId="0" borderId="5" xfId="0" applyBorder="1" applyAlignment="1"/>
    <xf numFmtId="0" fontId="4" fillId="0" borderId="5" xfId="0" applyFon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 vertical="center"/>
    </xf>
    <xf numFmtId="0" fontId="0" fillId="0" borderId="15" xfId="0" applyBorder="1" applyAlignment="1"/>
    <xf numFmtId="0" fontId="5" fillId="0" borderId="9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" fillId="0" borderId="6" xfId="0" applyFont="1" applyBorder="1" applyAlignment="1"/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0" fillId="0" borderId="0" xfId="0" applyAlignment="1">
      <alignment horizontal="right"/>
    </xf>
    <xf numFmtId="0" fontId="4" fillId="0" borderId="10" xfId="0" applyFont="1" applyBorder="1" applyAlignment="1">
      <alignment vertical="center"/>
    </xf>
    <xf numFmtId="0" fontId="0" fillId="0" borderId="0" xfId="0" applyBorder="1" applyAlignment="1"/>
    <xf numFmtId="0" fontId="0" fillId="0" borderId="3" xfId="0" applyBorder="1" applyAlignment="1"/>
    <xf numFmtId="0" fontId="5" fillId="0" borderId="0" xfId="0" applyFont="1" applyBorder="1" applyAlignment="1">
      <alignment horizontal="right"/>
    </xf>
    <xf numFmtId="0" fontId="7" fillId="0" borderId="5" xfId="0" applyFont="1" applyBorder="1" applyAlignment="1"/>
    <xf numFmtId="0" fontId="0" fillId="0" borderId="8" xfId="0" applyBorder="1" applyAlignment="1"/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0" xfId="0" applyFont="1" applyBorder="1" applyAlignment="1" applyProtection="1">
      <alignment horizontal="right"/>
      <protection locked="0"/>
    </xf>
    <xf numFmtId="0" fontId="0" fillId="0" borderId="0" xfId="0" applyAlignment="1" applyProtection="1">
      <alignment horizontal="right"/>
      <protection locked="0"/>
    </xf>
    <xf numFmtId="0" fontId="5" fillId="0" borderId="10" xfId="0" applyFont="1" applyBorder="1" applyAlignment="1">
      <alignment horizontal="right"/>
    </xf>
    <xf numFmtId="0" fontId="1" fillId="0" borderId="11" xfId="0" applyFont="1" applyFill="1" applyBorder="1" applyAlignment="1" applyProtection="1">
      <protection locked="0"/>
    </xf>
    <xf numFmtId="0" fontId="0" fillId="0" borderId="1" xfId="0" applyFill="1" applyBorder="1" applyAlignment="1" applyProtection="1">
      <protection locked="0"/>
    </xf>
    <xf numFmtId="0" fontId="0" fillId="0" borderId="2" xfId="0" applyFill="1" applyBorder="1" applyAlignment="1" applyProtection="1">
      <protection locked="0"/>
    </xf>
    <xf numFmtId="0" fontId="3" fillId="0" borderId="1" xfId="0" applyFont="1" applyFill="1" applyBorder="1" applyAlignment="1" applyProtection="1">
      <protection locked="0"/>
    </xf>
    <xf numFmtId="0" fontId="1" fillId="0" borderId="1" xfId="0" applyFont="1" applyFill="1" applyBorder="1" applyAlignment="1" applyProtection="1">
      <alignment horizontal="center"/>
      <protection locked="0"/>
    </xf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2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Border="1" applyAlignment="1"/>
    <xf numFmtId="0" fontId="0" fillId="0" borderId="2" xfId="0" applyBorder="1" applyAlignment="1"/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5" xfId="0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72" fontId="1" fillId="0" borderId="0" xfId="0" applyNumberFormat="1" applyFont="1" applyFill="1" applyBorder="1" applyAlignment="1" applyProtection="1">
      <alignment horizontal="center" vertical="center"/>
      <protection locked="0"/>
    </xf>
    <xf numFmtId="172" fontId="0" fillId="0" borderId="1" xfId="0" applyNumberFormat="1" applyFill="1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protection locked="0"/>
    </xf>
    <xf numFmtId="0" fontId="1" fillId="0" borderId="1" xfId="0" applyFont="1" applyBorder="1" applyAlignment="1" applyProtection="1">
      <protection locked="0"/>
    </xf>
    <xf numFmtId="0" fontId="1" fillId="0" borderId="2" xfId="0" applyFont="1" applyBorder="1" applyAlignment="1" applyProtection="1">
      <protection locked="0"/>
    </xf>
    <xf numFmtId="0" fontId="1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vertical="center"/>
      <protection locked="0"/>
    </xf>
    <xf numFmtId="49" fontId="4" fillId="0" borderId="1" xfId="0" applyNumberFormat="1" applyFont="1" applyFill="1" applyBorder="1" applyAlignment="1" applyProtection="1">
      <alignment horizontal="center" vertical="center"/>
      <protection locked="0"/>
    </xf>
    <xf numFmtId="49" fontId="0" fillId="0" borderId="1" xfId="0" applyNumberFormat="1" applyFill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0" fillId="0" borderId="2" xfId="0" applyBorder="1" applyAlignment="1" applyProtection="1">
      <protection locked="0"/>
    </xf>
    <xf numFmtId="0" fontId="1" fillId="0" borderId="10" xfId="0" applyFont="1" applyBorder="1" applyAlignment="1" applyProtection="1">
      <protection locked="0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4" xfId="0" applyFont="1" applyBorder="1" applyAlignment="1" applyProtection="1">
      <alignment horizontal="center"/>
      <protection locked="0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52"/>
  <sheetViews>
    <sheetView showGridLines="0" tabSelected="1" workbookViewId="0">
      <selection activeCell="A11" sqref="A11:G11"/>
    </sheetView>
  </sheetViews>
  <sheetFormatPr defaultRowHeight="12" x14ac:dyDescent="0.2"/>
  <cols>
    <col min="1" max="1" width="3.42578125" style="1" customWidth="1"/>
    <col min="2" max="2" width="6.85546875" style="1" customWidth="1"/>
    <col min="3" max="3" width="17.7109375" style="1" customWidth="1"/>
    <col min="4" max="6" width="3.7109375" style="1" customWidth="1"/>
    <col min="7" max="7" width="4.7109375" style="1" customWidth="1"/>
    <col min="8" max="8" width="6.7109375" style="1" customWidth="1"/>
    <col min="9" max="9" width="17.85546875" style="1" customWidth="1"/>
    <col min="10" max="10" width="3.7109375" style="1" customWidth="1"/>
    <col min="11" max="11" width="4.42578125" style="1" customWidth="1"/>
    <col min="12" max="12" width="3.7109375" style="1" customWidth="1"/>
    <col min="13" max="13" width="4.7109375" style="1" customWidth="1"/>
    <col min="14" max="25" width="3.7109375" style="1" customWidth="1"/>
    <col min="26" max="36" width="0" style="1" hidden="1" customWidth="1"/>
    <col min="37" max="16384" width="9.140625" style="1"/>
  </cols>
  <sheetData>
    <row r="1" spans="1:36" ht="12.75" x14ac:dyDescent="0.2">
      <c r="A1" s="208" t="s">
        <v>79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09"/>
      <c r="T1" s="162"/>
      <c r="U1" s="162"/>
      <c r="V1" s="162"/>
      <c r="W1" s="162"/>
      <c r="X1" s="162"/>
      <c r="Y1" s="182"/>
      <c r="AD1" s="97"/>
      <c r="AE1" s="97"/>
      <c r="AF1" s="97"/>
      <c r="AG1" s="97"/>
      <c r="AH1" s="97"/>
      <c r="AI1" s="97"/>
      <c r="AJ1" s="97"/>
    </row>
    <row r="2" spans="1:36" ht="12.75" x14ac:dyDescent="0.2">
      <c r="A2" s="210" t="s">
        <v>80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2"/>
      <c r="U2" s="212"/>
      <c r="V2" s="212"/>
      <c r="W2" s="212"/>
      <c r="X2" s="212"/>
      <c r="Y2" s="213"/>
      <c r="AD2" s="97"/>
      <c r="AE2" s="97"/>
      <c r="AF2" s="97"/>
      <c r="AG2" s="97"/>
      <c r="AH2" s="97"/>
      <c r="AI2" s="97"/>
      <c r="AJ2" s="97"/>
    </row>
    <row r="3" spans="1:36" ht="12.75" x14ac:dyDescent="0.2">
      <c r="A3" s="214" t="s">
        <v>81</v>
      </c>
      <c r="B3" s="215"/>
      <c r="C3" s="215"/>
      <c r="D3" s="215"/>
      <c r="E3" s="215"/>
      <c r="F3" s="215"/>
      <c r="G3" s="215"/>
      <c r="H3" s="215"/>
      <c r="I3" s="215"/>
      <c r="J3" s="215"/>
      <c r="K3" s="215"/>
      <c r="L3" s="215"/>
      <c r="M3" s="215"/>
      <c r="N3" s="215"/>
      <c r="O3" s="215"/>
      <c r="P3" s="215"/>
      <c r="Q3" s="215"/>
      <c r="R3" s="215"/>
      <c r="S3" s="215"/>
      <c r="T3" s="191"/>
      <c r="U3" s="191"/>
      <c r="V3" s="191"/>
      <c r="W3" s="191"/>
      <c r="X3" s="191"/>
      <c r="Y3" s="192"/>
      <c r="AD3" s="97"/>
      <c r="AE3" s="97"/>
      <c r="AF3" s="97"/>
      <c r="AG3" s="97"/>
      <c r="AH3" s="97"/>
      <c r="AI3" s="97"/>
      <c r="AJ3" s="97"/>
    </row>
    <row r="4" spans="1:36" s="2" customFormat="1" ht="9" customHeight="1" x14ac:dyDescent="0.2">
      <c r="A4" s="190" t="s">
        <v>82</v>
      </c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6"/>
      <c r="Q4" s="196"/>
      <c r="R4" s="196"/>
      <c r="S4" s="196"/>
      <c r="T4" s="196"/>
      <c r="U4" s="196"/>
      <c r="V4" s="196"/>
      <c r="W4" s="196"/>
      <c r="X4" s="196"/>
      <c r="Y4" s="197"/>
      <c r="AD4" s="98" t="s">
        <v>19</v>
      </c>
      <c r="AE4" s="99"/>
      <c r="AF4" s="100"/>
      <c r="AG4" s="100"/>
      <c r="AH4" s="100"/>
      <c r="AI4" s="100"/>
      <c r="AJ4" s="100"/>
    </row>
    <row r="5" spans="1:36" ht="9" customHeight="1" x14ac:dyDescent="0.2">
      <c r="A5" s="190" t="s">
        <v>83</v>
      </c>
      <c r="B5" s="191"/>
      <c r="C5" s="191"/>
      <c r="D5" s="191"/>
      <c r="E5" s="191"/>
      <c r="F5" s="191"/>
      <c r="G5" s="191"/>
      <c r="H5" s="191"/>
      <c r="I5" s="191"/>
      <c r="J5" s="191"/>
      <c r="K5" s="191"/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2"/>
      <c r="AD5" s="100" t="s">
        <v>14</v>
      </c>
      <c r="AE5" s="100"/>
      <c r="AF5" s="97"/>
      <c r="AG5" s="97"/>
      <c r="AH5" s="97"/>
      <c r="AI5" s="97"/>
      <c r="AJ5" s="97"/>
    </row>
    <row r="6" spans="1:36" ht="9" customHeight="1" x14ac:dyDescent="0.2">
      <c r="A6" s="190" t="s">
        <v>84</v>
      </c>
      <c r="B6" s="191"/>
      <c r="C6" s="191"/>
      <c r="D6" s="191"/>
      <c r="E6" s="191"/>
      <c r="F6" s="191"/>
      <c r="G6" s="191"/>
      <c r="H6" s="191"/>
      <c r="I6" s="191"/>
      <c r="J6" s="191"/>
      <c r="K6" s="191"/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2"/>
      <c r="AD6" s="97" t="s">
        <v>15</v>
      </c>
      <c r="AE6" s="97" t="s">
        <v>17</v>
      </c>
      <c r="AF6" s="97"/>
      <c r="AG6" s="97"/>
      <c r="AH6" s="97"/>
      <c r="AI6" s="97"/>
      <c r="AJ6" s="97"/>
    </row>
    <row r="7" spans="1:36" ht="9" customHeight="1" x14ac:dyDescent="0.2">
      <c r="A7" s="190" t="s">
        <v>85</v>
      </c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91"/>
      <c r="P7" s="191"/>
      <c r="Q7" s="191"/>
      <c r="R7" s="191"/>
      <c r="S7" s="191"/>
      <c r="T7" s="191"/>
      <c r="U7" s="191"/>
      <c r="V7" s="191"/>
      <c r="W7" s="191"/>
      <c r="X7" s="191"/>
      <c r="Y7" s="192"/>
      <c r="AD7" s="97" t="s">
        <v>16</v>
      </c>
      <c r="AE7" s="97" t="s">
        <v>18</v>
      </c>
      <c r="AF7" s="97"/>
      <c r="AG7" s="97"/>
      <c r="AH7" s="97"/>
      <c r="AI7" s="97"/>
      <c r="AJ7" s="97"/>
    </row>
    <row r="8" spans="1:36" ht="9" customHeight="1" x14ac:dyDescent="0.2">
      <c r="A8" s="190" t="s">
        <v>86</v>
      </c>
      <c r="B8" s="191"/>
      <c r="C8" s="191"/>
      <c r="D8" s="191"/>
      <c r="E8" s="191"/>
      <c r="F8" s="191"/>
      <c r="G8" s="191"/>
      <c r="H8" s="191"/>
      <c r="I8" s="191"/>
      <c r="J8" s="191"/>
      <c r="K8" s="191"/>
      <c r="L8" s="191"/>
      <c r="M8" s="191"/>
      <c r="N8" s="191"/>
      <c r="O8" s="191"/>
      <c r="P8" s="191"/>
      <c r="Q8" s="191"/>
      <c r="R8" s="191"/>
      <c r="S8" s="191"/>
      <c r="T8" s="191"/>
      <c r="U8" s="191"/>
      <c r="V8" s="191"/>
      <c r="W8" s="191"/>
      <c r="X8" s="191"/>
      <c r="Y8" s="192"/>
      <c r="AD8" s="97"/>
      <c r="AE8" s="97"/>
      <c r="AF8" s="97"/>
      <c r="AG8" s="97"/>
      <c r="AH8" s="97"/>
      <c r="AI8" s="97"/>
      <c r="AJ8" s="97"/>
    </row>
    <row r="9" spans="1:36" ht="9" customHeight="1" x14ac:dyDescent="0.2">
      <c r="A9" s="216" t="s">
        <v>53</v>
      </c>
      <c r="B9" s="212"/>
      <c r="C9" s="212"/>
      <c r="D9" s="212"/>
      <c r="E9" s="212"/>
      <c r="F9" s="212"/>
      <c r="G9" s="212"/>
      <c r="H9" s="212"/>
      <c r="I9" s="212"/>
      <c r="J9" s="212"/>
      <c r="K9" s="212"/>
      <c r="L9" s="212"/>
      <c r="M9" s="212"/>
      <c r="N9" s="212"/>
      <c r="O9" s="212"/>
      <c r="P9" s="212"/>
      <c r="Q9" s="212"/>
      <c r="R9" s="212"/>
      <c r="S9" s="212"/>
      <c r="T9" s="212"/>
      <c r="U9" s="212"/>
      <c r="V9" s="212"/>
      <c r="W9" s="212"/>
      <c r="X9" s="212"/>
      <c r="Y9" s="213"/>
      <c r="AD9" s="97"/>
      <c r="AE9" s="97"/>
      <c r="AF9" s="97"/>
      <c r="AG9" s="97"/>
      <c r="AH9" s="97"/>
      <c r="AI9" s="97"/>
      <c r="AJ9" s="97"/>
    </row>
    <row r="10" spans="1:36" ht="9" customHeight="1" x14ac:dyDescent="0.2">
      <c r="A10" s="25" t="s">
        <v>87</v>
      </c>
      <c r="B10" s="9"/>
      <c r="C10" s="9"/>
      <c r="D10" s="24"/>
      <c r="E10" s="191"/>
      <c r="F10" s="191"/>
      <c r="G10" s="192"/>
      <c r="H10" s="25" t="s">
        <v>88</v>
      </c>
      <c r="I10" s="47"/>
      <c r="J10" s="196"/>
      <c r="K10" s="196"/>
      <c r="L10" s="196"/>
      <c r="M10" s="197"/>
      <c r="N10" s="12" t="s">
        <v>60</v>
      </c>
      <c r="O10" s="9"/>
      <c r="P10" s="9"/>
      <c r="Q10" s="9"/>
      <c r="R10" s="9"/>
      <c r="S10" s="5"/>
      <c r="T10" s="9"/>
      <c r="U10" s="9"/>
      <c r="V10" s="9"/>
      <c r="W10" s="9"/>
      <c r="X10" s="9"/>
      <c r="Y10" s="5"/>
      <c r="AD10" s="97"/>
      <c r="AE10" s="97"/>
      <c r="AF10" s="97"/>
      <c r="AG10" s="97"/>
      <c r="AH10" s="97"/>
      <c r="AI10" s="97"/>
      <c r="AJ10" s="97"/>
    </row>
    <row r="11" spans="1:36" ht="12.75" customHeight="1" x14ac:dyDescent="0.2">
      <c r="A11" s="201"/>
      <c r="B11" s="202"/>
      <c r="C11" s="202"/>
      <c r="D11" s="202"/>
      <c r="E11" s="202"/>
      <c r="F11" s="202"/>
      <c r="G11" s="203"/>
      <c r="H11" s="201"/>
      <c r="I11" s="202"/>
      <c r="J11" s="202"/>
      <c r="K11" s="202"/>
      <c r="L11" s="202"/>
      <c r="M11" s="203"/>
      <c r="N11" s="201"/>
      <c r="O11" s="202"/>
      <c r="P11" s="202"/>
      <c r="Q11" s="202"/>
      <c r="R11" s="202"/>
      <c r="S11" s="202"/>
      <c r="T11" s="202"/>
      <c r="U11" s="202"/>
      <c r="V11" s="202"/>
      <c r="W11" s="202"/>
      <c r="X11" s="202"/>
      <c r="Y11" s="203"/>
      <c r="AD11" s="97"/>
      <c r="AE11" s="97"/>
      <c r="AF11" s="97"/>
      <c r="AG11" s="97"/>
      <c r="AH11" s="97"/>
      <c r="AI11" s="97"/>
      <c r="AJ11" s="97"/>
    </row>
    <row r="12" spans="1:36" ht="9" customHeight="1" x14ac:dyDescent="0.2">
      <c r="A12" s="25" t="s">
        <v>89</v>
      </c>
      <c r="B12" s="9"/>
      <c r="C12" s="9"/>
      <c r="D12" s="9"/>
      <c r="E12" s="9"/>
      <c r="F12" s="9"/>
      <c r="G12" s="5"/>
      <c r="H12" s="22" t="s">
        <v>90</v>
      </c>
      <c r="I12" s="6"/>
      <c r="J12" s="217"/>
      <c r="K12" s="217"/>
      <c r="L12" s="217"/>
      <c r="M12" s="218"/>
      <c r="N12" s="219" t="s">
        <v>120</v>
      </c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5"/>
      <c r="AD12" s="98" t="s">
        <v>19</v>
      </c>
      <c r="AE12" s="99"/>
      <c r="AF12" s="97"/>
      <c r="AG12" s="97"/>
      <c r="AH12" s="97"/>
      <c r="AI12" s="97"/>
      <c r="AJ12" s="97"/>
    </row>
    <row r="13" spans="1:36" ht="12.75" x14ac:dyDescent="0.2">
      <c r="A13" s="26" t="s">
        <v>91</v>
      </c>
      <c r="B13" s="9"/>
      <c r="C13" s="205"/>
      <c r="D13" s="205"/>
      <c r="E13" s="205"/>
      <c r="F13" s="206"/>
      <c r="G13" s="207"/>
      <c r="H13" s="31" t="s">
        <v>13</v>
      </c>
      <c r="K13" s="58" t="s">
        <v>17</v>
      </c>
      <c r="L13" s="75"/>
      <c r="M13" s="70"/>
      <c r="N13" s="200" t="s">
        <v>54</v>
      </c>
      <c r="O13" s="189"/>
      <c r="P13" s="204"/>
      <c r="Q13" s="204"/>
      <c r="R13" s="204"/>
      <c r="S13" s="76" t="s">
        <v>52</v>
      </c>
      <c r="T13" s="198" t="s">
        <v>107</v>
      </c>
      <c r="U13" s="199"/>
      <c r="V13" s="204"/>
      <c r="W13" s="204"/>
      <c r="X13" s="204"/>
      <c r="Y13" s="70"/>
      <c r="AD13" s="101" t="s">
        <v>11</v>
      </c>
      <c r="AE13" s="102"/>
      <c r="AF13" s="103"/>
      <c r="AG13" s="103"/>
      <c r="AH13" s="103"/>
      <c r="AI13" s="104"/>
      <c r="AJ13" s="97"/>
    </row>
    <row r="14" spans="1:36" ht="12.75" x14ac:dyDescent="0.2">
      <c r="A14" s="26" t="s">
        <v>92</v>
      </c>
      <c r="B14" s="9"/>
      <c r="C14" s="9"/>
      <c r="D14" s="28" t="s">
        <v>93</v>
      </c>
      <c r="E14" s="56"/>
      <c r="F14" s="29"/>
      <c r="G14" s="7"/>
      <c r="H14" s="27" t="s">
        <v>98</v>
      </c>
      <c r="I14" s="9"/>
      <c r="J14" s="9"/>
      <c r="K14" s="55"/>
      <c r="L14" s="69"/>
      <c r="M14" s="70"/>
      <c r="N14" s="172" t="s">
        <v>55</v>
      </c>
      <c r="O14" s="163"/>
      <c r="P14" s="59"/>
      <c r="Q14" s="48" t="s">
        <v>56</v>
      </c>
      <c r="R14" s="59"/>
      <c r="S14" s="69"/>
      <c r="T14" s="163" t="s">
        <v>55</v>
      </c>
      <c r="U14" s="189"/>
      <c r="V14" s="59"/>
      <c r="W14" s="27" t="s">
        <v>56</v>
      </c>
      <c r="X14" s="59"/>
      <c r="Y14" s="70"/>
      <c r="AD14" s="105" t="s">
        <v>98</v>
      </c>
      <c r="AE14" s="106"/>
      <c r="AF14" s="106"/>
      <c r="AG14" s="107">
        <f>+K14</f>
        <v>0</v>
      </c>
      <c r="AH14" s="106" t="s">
        <v>2</v>
      </c>
      <c r="AI14" s="108"/>
      <c r="AJ14" s="97"/>
    </row>
    <row r="15" spans="1:36" ht="12.75" x14ac:dyDescent="0.2">
      <c r="A15" s="30"/>
      <c r="B15" s="9"/>
      <c r="C15" s="9"/>
      <c r="D15" s="28" t="s">
        <v>94</v>
      </c>
      <c r="E15" s="57"/>
      <c r="F15" s="29"/>
      <c r="G15" s="7"/>
      <c r="H15" s="27" t="s">
        <v>99</v>
      </c>
      <c r="I15" s="9"/>
      <c r="J15" s="9"/>
      <c r="K15" s="55">
        <v>18</v>
      </c>
      <c r="L15" s="69"/>
      <c r="M15" s="70"/>
      <c r="N15" s="200" t="s">
        <v>54</v>
      </c>
      <c r="O15" s="189"/>
      <c r="P15" s="204"/>
      <c r="Q15" s="204"/>
      <c r="R15" s="204"/>
      <c r="S15" s="76" t="s">
        <v>52</v>
      </c>
      <c r="T15" s="193" t="s">
        <v>107</v>
      </c>
      <c r="U15" s="189"/>
      <c r="V15" s="204"/>
      <c r="W15" s="204"/>
      <c r="X15" s="204"/>
      <c r="Y15" s="70"/>
      <c r="AD15" s="105" t="s">
        <v>99</v>
      </c>
      <c r="AE15" s="106"/>
      <c r="AF15" s="106"/>
      <c r="AG15" s="107">
        <f>+K15</f>
        <v>18</v>
      </c>
      <c r="AH15" s="106" t="s">
        <v>3</v>
      </c>
      <c r="AI15" s="108"/>
      <c r="AJ15" s="97"/>
    </row>
    <row r="16" spans="1:36" ht="12.75" x14ac:dyDescent="0.2">
      <c r="A16" s="30"/>
      <c r="B16" s="9"/>
      <c r="C16" s="9"/>
      <c r="D16" s="28" t="s">
        <v>95</v>
      </c>
      <c r="E16" s="57"/>
      <c r="F16" s="29"/>
      <c r="G16" s="7"/>
      <c r="H16" s="27" t="s">
        <v>100</v>
      </c>
      <c r="I16" s="9"/>
      <c r="J16" s="9"/>
      <c r="K16" s="8">
        <f>K14+K15</f>
        <v>18</v>
      </c>
      <c r="L16" s="69"/>
      <c r="M16" s="70"/>
      <c r="N16" s="172" t="s">
        <v>55</v>
      </c>
      <c r="O16" s="163"/>
      <c r="P16" s="59"/>
      <c r="Q16" s="48" t="s">
        <v>56</v>
      </c>
      <c r="R16" s="59"/>
      <c r="S16" s="69"/>
      <c r="T16" s="163" t="s">
        <v>55</v>
      </c>
      <c r="U16" s="189"/>
      <c r="V16" s="59"/>
      <c r="W16" s="27" t="s">
        <v>56</v>
      </c>
      <c r="X16" s="59"/>
      <c r="Y16" s="70"/>
      <c r="AD16" s="105" t="s">
        <v>100</v>
      </c>
      <c r="AE16" s="106"/>
      <c r="AF16" s="106"/>
      <c r="AG16" s="109">
        <f>+Total_Hours_Required</f>
        <v>18</v>
      </c>
      <c r="AH16" s="106" t="s">
        <v>4</v>
      </c>
      <c r="AI16" s="108"/>
      <c r="AJ16" s="97"/>
    </row>
    <row r="17" spans="1:36" ht="12.75" x14ac:dyDescent="0.2">
      <c r="A17" s="26" t="s">
        <v>96</v>
      </c>
      <c r="B17" s="9"/>
      <c r="C17" s="9"/>
      <c r="D17" s="9"/>
      <c r="E17" s="9"/>
      <c r="F17" s="9"/>
      <c r="G17" s="5"/>
      <c r="H17" s="157" t="s">
        <v>22</v>
      </c>
      <c r="I17" s="9"/>
      <c r="J17" s="9"/>
      <c r="K17" s="111">
        <f>IF(K13="s",AG17,IF(K13="q",AG28,"***"))</f>
        <v>2.25</v>
      </c>
      <c r="L17" s="69"/>
      <c r="M17" s="70"/>
      <c r="N17" s="200" t="s">
        <v>54</v>
      </c>
      <c r="O17" s="189"/>
      <c r="P17" s="204"/>
      <c r="Q17" s="204"/>
      <c r="R17" s="204"/>
      <c r="S17" s="76" t="s">
        <v>52</v>
      </c>
      <c r="T17" s="193" t="s">
        <v>107</v>
      </c>
      <c r="U17" s="189"/>
      <c r="V17" s="204"/>
      <c r="W17" s="204"/>
      <c r="X17" s="204"/>
      <c r="Y17" s="70"/>
      <c r="AD17" s="110" t="s">
        <v>101</v>
      </c>
      <c r="AE17" s="106"/>
      <c r="AF17" s="106"/>
      <c r="AG17" s="111">
        <f>IF(AG16/8&lt;=17.6,AG16/8,IF(AG16/9&lt;=17.6,AG16/9,IF(AG16/10&gt;=15.7,AG16/10)))</f>
        <v>2.25</v>
      </c>
      <c r="AH17" s="106" t="s">
        <v>5</v>
      </c>
      <c r="AI17" s="108"/>
      <c r="AJ17" s="97"/>
    </row>
    <row r="18" spans="1:36" ht="12.75" x14ac:dyDescent="0.2">
      <c r="A18" s="32" t="s">
        <v>97</v>
      </c>
      <c r="B18" s="9"/>
      <c r="C18" s="9"/>
      <c r="D18" s="9"/>
      <c r="E18" s="9"/>
      <c r="F18" s="9"/>
      <c r="G18" s="5"/>
      <c r="H18" s="27" t="s">
        <v>102</v>
      </c>
      <c r="I18" s="9"/>
      <c r="J18" s="9"/>
      <c r="K18" s="55">
        <v>0</v>
      </c>
      <c r="L18" s="69"/>
      <c r="M18" s="70"/>
      <c r="N18" s="172" t="s">
        <v>55</v>
      </c>
      <c r="O18" s="163"/>
      <c r="P18" s="59"/>
      <c r="Q18" s="48" t="s">
        <v>56</v>
      </c>
      <c r="R18" s="59"/>
      <c r="S18" s="69"/>
      <c r="T18" s="163" t="s">
        <v>55</v>
      </c>
      <c r="U18" s="189"/>
      <c r="V18" s="59"/>
      <c r="W18" s="27" t="s">
        <v>56</v>
      </c>
      <c r="X18" s="59"/>
      <c r="Y18" s="70"/>
      <c r="AD18" s="105" t="s">
        <v>102</v>
      </c>
      <c r="AE18" s="106"/>
      <c r="AF18" s="106"/>
      <c r="AG18" s="107">
        <f>+K18</f>
        <v>0</v>
      </c>
      <c r="AH18" s="106" t="s">
        <v>6</v>
      </c>
      <c r="AI18" s="108"/>
      <c r="AJ18" s="97"/>
    </row>
    <row r="19" spans="1:36" ht="12.75" x14ac:dyDescent="0.2">
      <c r="A19" s="30"/>
      <c r="B19" s="205"/>
      <c r="C19" s="205"/>
      <c r="D19" s="205"/>
      <c r="E19" s="205"/>
      <c r="F19" s="206"/>
      <c r="G19" s="207"/>
      <c r="H19" s="27" t="s">
        <v>103</v>
      </c>
      <c r="I19" s="9"/>
      <c r="J19" s="9"/>
      <c r="K19" s="95">
        <v>0</v>
      </c>
      <c r="L19" s="69"/>
      <c r="M19" s="70"/>
      <c r="N19" s="200" t="s">
        <v>54</v>
      </c>
      <c r="O19" s="189"/>
      <c r="P19" s="204"/>
      <c r="Q19" s="204"/>
      <c r="R19" s="204"/>
      <c r="S19" s="76" t="s">
        <v>52</v>
      </c>
      <c r="T19" s="193" t="s">
        <v>107</v>
      </c>
      <c r="U19" s="189"/>
      <c r="V19" s="204"/>
      <c r="W19" s="204"/>
      <c r="X19" s="204"/>
      <c r="Y19" s="70"/>
      <c r="AD19" s="105" t="s">
        <v>103</v>
      </c>
      <c r="AE19" s="106"/>
      <c r="AF19" s="106"/>
      <c r="AG19" s="112">
        <f>+K19</f>
        <v>0</v>
      </c>
      <c r="AH19" s="106" t="s">
        <v>7</v>
      </c>
      <c r="AI19" s="108"/>
      <c r="AJ19" s="97"/>
    </row>
    <row r="20" spans="1:36" ht="12.75" x14ac:dyDescent="0.2">
      <c r="A20" s="68"/>
      <c r="B20" s="69"/>
      <c r="C20" s="69"/>
      <c r="D20" s="69"/>
      <c r="E20" s="69"/>
      <c r="F20" s="69"/>
      <c r="G20" s="70"/>
      <c r="H20" s="27" t="s">
        <v>62</v>
      </c>
      <c r="I20" s="9"/>
      <c r="J20" s="9"/>
      <c r="K20" s="8">
        <f>Total_Hours_Required-SUM(K18:K19)</f>
        <v>18</v>
      </c>
      <c r="L20" s="69"/>
      <c r="M20" s="70"/>
      <c r="N20" s="172" t="s">
        <v>55</v>
      </c>
      <c r="O20" s="163"/>
      <c r="P20" s="59"/>
      <c r="Q20" s="48" t="s">
        <v>56</v>
      </c>
      <c r="R20" s="59"/>
      <c r="S20" s="69"/>
      <c r="T20" s="163" t="s">
        <v>55</v>
      </c>
      <c r="U20" s="189"/>
      <c r="V20" s="59"/>
      <c r="W20" s="27" t="s">
        <v>56</v>
      </c>
      <c r="X20" s="59"/>
      <c r="Y20" s="70"/>
      <c r="AD20" s="105" t="s">
        <v>62</v>
      </c>
      <c r="AE20" s="106"/>
      <c r="AF20" s="106"/>
      <c r="AG20" s="113">
        <f>+K20</f>
        <v>18</v>
      </c>
      <c r="AH20" s="106" t="s">
        <v>8</v>
      </c>
      <c r="AI20" s="108"/>
      <c r="AJ20" s="97"/>
    </row>
    <row r="21" spans="1:36" ht="12.75" x14ac:dyDescent="0.2">
      <c r="A21" s="68"/>
      <c r="B21" s="69"/>
      <c r="C21" s="69"/>
      <c r="D21" s="69"/>
      <c r="E21" s="69"/>
      <c r="F21" s="69"/>
      <c r="G21" s="70"/>
      <c r="H21" s="156" t="s">
        <v>21</v>
      </c>
      <c r="I21" s="9"/>
      <c r="J21" s="9"/>
      <c r="K21" s="96">
        <f>ROUNDUP(+IF(K17&gt;0,K20/K17,0),0)</f>
        <v>8</v>
      </c>
      <c r="L21" s="69"/>
      <c r="M21" s="70"/>
      <c r="N21" s="200" t="s">
        <v>54</v>
      </c>
      <c r="O21" s="189"/>
      <c r="P21" s="204"/>
      <c r="Q21" s="204"/>
      <c r="R21" s="204"/>
      <c r="S21" s="76" t="s">
        <v>52</v>
      </c>
      <c r="T21" s="193" t="s">
        <v>107</v>
      </c>
      <c r="U21" s="189"/>
      <c r="V21" s="204"/>
      <c r="W21" s="204"/>
      <c r="X21" s="204"/>
      <c r="Y21" s="70"/>
      <c r="AD21" s="105" t="s">
        <v>63</v>
      </c>
      <c r="AE21" s="106"/>
      <c r="AF21" s="106"/>
      <c r="AG21" s="114">
        <f>+IF(AG17&gt;0,AG20/AG17,0)</f>
        <v>8</v>
      </c>
      <c r="AH21" s="106" t="s">
        <v>9</v>
      </c>
      <c r="AI21" s="108"/>
      <c r="AJ21" s="97"/>
    </row>
    <row r="22" spans="1:36" ht="12.75" x14ac:dyDescent="0.2">
      <c r="A22" s="71"/>
      <c r="B22" s="72"/>
      <c r="C22" s="72"/>
      <c r="D22" s="72"/>
      <c r="E22" s="72"/>
      <c r="F22" s="72"/>
      <c r="G22" s="74"/>
      <c r="H22" s="27" t="s">
        <v>20</v>
      </c>
      <c r="I22" s="3"/>
      <c r="J22" s="3"/>
      <c r="K22" s="35"/>
      <c r="L22" s="3"/>
      <c r="M22" s="4"/>
      <c r="N22" s="172" t="s">
        <v>55</v>
      </c>
      <c r="O22" s="163"/>
      <c r="P22" s="59"/>
      <c r="Q22" s="48" t="s">
        <v>56</v>
      </c>
      <c r="R22" s="59"/>
      <c r="S22" s="77"/>
      <c r="T22" s="163" t="s">
        <v>55</v>
      </c>
      <c r="U22" s="189"/>
      <c r="V22" s="59"/>
      <c r="W22" s="27" t="s">
        <v>56</v>
      </c>
      <c r="X22" s="59"/>
      <c r="Y22" s="74"/>
      <c r="AD22" s="115"/>
      <c r="AE22" s="116"/>
      <c r="AF22" s="116"/>
      <c r="AG22" s="116"/>
      <c r="AH22" s="106"/>
      <c r="AI22" s="108"/>
      <c r="AJ22" s="97"/>
    </row>
    <row r="23" spans="1:36" ht="12.75" customHeight="1" x14ac:dyDescent="0.2">
      <c r="A23" s="33" t="s">
        <v>104</v>
      </c>
      <c r="B23" s="194" t="s">
        <v>105</v>
      </c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95"/>
      <c r="AD23" s="117"/>
      <c r="AE23" s="118"/>
      <c r="AF23" s="118"/>
      <c r="AG23" s="119"/>
      <c r="AH23" s="118"/>
      <c r="AI23" s="120"/>
      <c r="AJ23" s="97"/>
    </row>
    <row r="24" spans="1:36" ht="12.75" customHeight="1" x14ac:dyDescent="0.2">
      <c r="A24" s="30"/>
      <c r="B24" s="9"/>
      <c r="C24" s="34" t="s">
        <v>106</v>
      </c>
      <c r="D24" s="9"/>
      <c r="E24" s="9"/>
      <c r="F24" s="9"/>
      <c r="G24" s="9"/>
      <c r="H24" s="9"/>
      <c r="I24" s="34" t="s">
        <v>115</v>
      </c>
      <c r="J24" s="9"/>
      <c r="K24" s="9"/>
      <c r="L24" s="9"/>
      <c r="M24" s="9"/>
      <c r="N24" s="9"/>
      <c r="O24" s="34"/>
      <c r="P24" s="220" t="s">
        <v>116</v>
      </c>
      <c r="Q24" s="221"/>
      <c r="R24" s="221"/>
      <c r="S24" s="221"/>
      <c r="T24" s="221"/>
      <c r="U24" s="221"/>
      <c r="V24" s="9"/>
      <c r="W24" s="9"/>
      <c r="X24" s="9"/>
      <c r="Y24" s="5"/>
      <c r="AD24" s="101" t="s">
        <v>12</v>
      </c>
      <c r="AE24" s="102"/>
      <c r="AF24" s="103"/>
      <c r="AG24" s="103"/>
      <c r="AH24" s="103"/>
      <c r="AI24" s="104"/>
      <c r="AJ24" s="97"/>
    </row>
    <row r="25" spans="1:36" ht="9" customHeight="1" x14ac:dyDescent="0.2">
      <c r="A25" s="78"/>
      <c r="B25" s="14" t="s">
        <v>107</v>
      </c>
      <c r="C25" s="54" t="s">
        <v>36</v>
      </c>
      <c r="D25" s="15"/>
      <c r="E25" s="16" t="s">
        <v>108</v>
      </c>
      <c r="F25" s="60"/>
      <c r="G25" s="80"/>
      <c r="H25" s="14" t="s">
        <v>107</v>
      </c>
      <c r="I25" s="54" t="s">
        <v>35</v>
      </c>
      <c r="J25" s="15"/>
      <c r="K25" s="16" t="s">
        <v>108</v>
      </c>
      <c r="L25" s="60"/>
      <c r="M25" s="80"/>
      <c r="N25" s="177" t="s">
        <v>107</v>
      </c>
      <c r="O25" s="178"/>
      <c r="P25" s="179" t="s">
        <v>36</v>
      </c>
      <c r="Q25" s="180"/>
      <c r="R25" s="180"/>
      <c r="S25" s="180"/>
      <c r="T25" s="180"/>
      <c r="U25" s="180"/>
      <c r="V25" s="11"/>
      <c r="W25" s="50" t="s">
        <v>108</v>
      </c>
      <c r="X25" s="61"/>
      <c r="Y25" s="82"/>
      <c r="AD25" s="105" t="s">
        <v>98</v>
      </c>
      <c r="AE25" s="106"/>
      <c r="AF25" s="106"/>
      <c r="AG25" s="107">
        <f>+AG14</f>
        <v>0</v>
      </c>
      <c r="AH25" s="106" t="s">
        <v>2</v>
      </c>
      <c r="AI25" s="108"/>
      <c r="AJ25" s="97"/>
    </row>
    <row r="26" spans="1:36" ht="9" customHeight="1" x14ac:dyDescent="0.2">
      <c r="A26" s="78"/>
      <c r="B26" s="17" t="s">
        <v>109</v>
      </c>
      <c r="C26" s="17" t="s">
        <v>110</v>
      </c>
      <c r="D26" s="17" t="s">
        <v>111</v>
      </c>
      <c r="E26" s="18" t="s">
        <v>112</v>
      </c>
      <c r="F26" s="13" t="s">
        <v>113</v>
      </c>
      <c r="G26" s="80"/>
      <c r="H26" s="17" t="s">
        <v>109</v>
      </c>
      <c r="I26" s="17" t="s">
        <v>110</v>
      </c>
      <c r="J26" s="17" t="s">
        <v>111</v>
      </c>
      <c r="K26" s="18" t="s">
        <v>112</v>
      </c>
      <c r="L26" s="13" t="s">
        <v>113</v>
      </c>
      <c r="M26" s="80"/>
      <c r="N26" s="181" t="s">
        <v>109</v>
      </c>
      <c r="O26" s="182"/>
      <c r="P26" s="183" t="s">
        <v>110</v>
      </c>
      <c r="Q26" s="184"/>
      <c r="R26" s="184"/>
      <c r="S26" s="184"/>
      <c r="T26" s="184"/>
      <c r="U26" s="185"/>
      <c r="V26" s="51" t="s">
        <v>111</v>
      </c>
      <c r="W26" s="49" t="s">
        <v>112</v>
      </c>
      <c r="X26" s="13" t="s">
        <v>113</v>
      </c>
      <c r="Y26" s="82"/>
      <c r="AD26" s="105" t="s">
        <v>99</v>
      </c>
      <c r="AE26" s="106"/>
      <c r="AF26" s="106"/>
      <c r="AG26" s="107">
        <f>+AG15</f>
        <v>18</v>
      </c>
      <c r="AH26" s="106" t="s">
        <v>3</v>
      </c>
      <c r="AI26" s="108"/>
      <c r="AJ26" s="97"/>
    </row>
    <row r="27" spans="1:36" ht="9" customHeight="1" x14ac:dyDescent="0.2">
      <c r="A27" s="78"/>
      <c r="B27" s="62"/>
      <c r="C27" s="63"/>
      <c r="D27" s="64"/>
      <c r="E27" s="64"/>
      <c r="F27" s="65"/>
      <c r="G27" s="80"/>
      <c r="H27" s="62"/>
      <c r="I27" s="63"/>
      <c r="J27" s="64"/>
      <c r="K27" s="64"/>
      <c r="L27" s="65"/>
      <c r="M27" s="80"/>
      <c r="N27" s="173"/>
      <c r="O27" s="174"/>
      <c r="P27" s="173"/>
      <c r="Q27" s="175"/>
      <c r="R27" s="175"/>
      <c r="S27" s="175"/>
      <c r="T27" s="175"/>
      <c r="U27" s="176"/>
      <c r="V27" s="66"/>
      <c r="W27" s="66"/>
      <c r="X27" s="67"/>
      <c r="Y27" s="82"/>
      <c r="AD27" s="105" t="s">
        <v>100</v>
      </c>
      <c r="AE27" s="106"/>
      <c r="AF27" s="106"/>
      <c r="AG27" s="109">
        <f>AG25+AG26</f>
        <v>18</v>
      </c>
      <c r="AH27" s="106" t="s">
        <v>4</v>
      </c>
      <c r="AI27" s="108"/>
      <c r="AJ27" s="97"/>
    </row>
    <row r="28" spans="1:36" ht="9" customHeight="1" x14ac:dyDescent="0.2">
      <c r="A28" s="78"/>
      <c r="B28" s="62" t="s">
        <v>24</v>
      </c>
      <c r="C28" s="63" t="s">
        <v>34</v>
      </c>
      <c r="D28" s="64">
        <v>1</v>
      </c>
      <c r="E28" s="64"/>
      <c r="F28" s="65"/>
      <c r="G28" s="80"/>
      <c r="H28" s="62" t="s">
        <v>25</v>
      </c>
      <c r="I28" s="63" t="s">
        <v>34</v>
      </c>
      <c r="J28" s="64">
        <v>1</v>
      </c>
      <c r="K28" s="64"/>
      <c r="L28" s="65"/>
      <c r="M28" s="80"/>
      <c r="N28" s="173" t="s">
        <v>28</v>
      </c>
      <c r="O28" s="174"/>
      <c r="P28" s="173" t="s">
        <v>34</v>
      </c>
      <c r="Q28" s="175"/>
      <c r="R28" s="175"/>
      <c r="S28" s="175"/>
      <c r="T28" s="175"/>
      <c r="U28" s="176"/>
      <c r="V28" s="66">
        <v>2</v>
      </c>
      <c r="W28" s="66"/>
      <c r="X28" s="67"/>
      <c r="Y28" s="82"/>
      <c r="AD28" s="110" t="s">
        <v>101</v>
      </c>
      <c r="AE28" s="106"/>
      <c r="AF28" s="106"/>
      <c r="AG28" s="111">
        <f>IF(AG27/12&lt;=17.6,AG27/12,IF(AG27/13&lt;=17.6,AG27/13,IF(AG27/14&gt;=15.7,AG27/14,IF(AG27/15&lt;=17.6,AG27/15))))</f>
        <v>1.5</v>
      </c>
      <c r="AH28" s="106" t="s">
        <v>5</v>
      </c>
      <c r="AI28" s="108"/>
      <c r="AJ28" s="97"/>
    </row>
    <row r="29" spans="1:36" ht="9" customHeight="1" x14ac:dyDescent="0.2">
      <c r="A29" s="78"/>
      <c r="B29" s="62"/>
      <c r="C29" s="63"/>
      <c r="D29" s="64"/>
      <c r="E29" s="64"/>
      <c r="F29" s="65"/>
      <c r="G29" s="80"/>
      <c r="H29" s="62"/>
      <c r="I29" s="63"/>
      <c r="J29" s="64"/>
      <c r="K29" s="64"/>
      <c r="L29" s="65"/>
      <c r="M29" s="80"/>
      <c r="N29" s="173"/>
      <c r="O29" s="174"/>
      <c r="P29" s="173"/>
      <c r="Q29" s="175"/>
      <c r="R29" s="175"/>
      <c r="S29" s="175"/>
      <c r="T29" s="175"/>
      <c r="U29" s="176"/>
      <c r="V29" s="66"/>
      <c r="W29" s="66"/>
      <c r="X29" s="67"/>
      <c r="Y29" s="82"/>
      <c r="AD29" s="105" t="s">
        <v>102</v>
      </c>
      <c r="AE29" s="106"/>
      <c r="AF29" s="106"/>
      <c r="AG29" s="107">
        <v>5</v>
      </c>
      <c r="AH29" s="106">
        <v>5</v>
      </c>
      <c r="AI29" s="108"/>
      <c r="AJ29" s="97"/>
    </row>
    <row r="30" spans="1:36" ht="9" customHeight="1" x14ac:dyDescent="0.2">
      <c r="A30" s="78"/>
      <c r="B30" s="62"/>
      <c r="C30" s="63"/>
      <c r="D30" s="64"/>
      <c r="E30" s="64"/>
      <c r="F30" s="65"/>
      <c r="G30" s="80"/>
      <c r="H30" s="62"/>
      <c r="I30" s="63"/>
      <c r="J30" s="64"/>
      <c r="K30" s="64"/>
      <c r="L30" s="65"/>
      <c r="M30" s="80"/>
      <c r="N30" s="173"/>
      <c r="O30" s="174"/>
      <c r="P30" s="173"/>
      <c r="Q30" s="175"/>
      <c r="R30" s="175"/>
      <c r="S30" s="175"/>
      <c r="T30" s="175"/>
      <c r="U30" s="176"/>
      <c r="V30" s="66"/>
      <c r="W30" s="66"/>
      <c r="X30" s="67"/>
      <c r="Y30" s="82"/>
      <c r="AD30" s="105" t="s">
        <v>103</v>
      </c>
      <c r="AE30" s="106"/>
      <c r="AF30" s="106"/>
      <c r="AG30" s="112">
        <v>5</v>
      </c>
      <c r="AH30" s="106" t="s">
        <v>7</v>
      </c>
      <c r="AI30" s="108"/>
      <c r="AJ30" s="97"/>
    </row>
    <row r="31" spans="1:36" ht="9" customHeight="1" x14ac:dyDescent="0.2">
      <c r="A31" s="78"/>
      <c r="B31" s="62"/>
      <c r="C31" s="63"/>
      <c r="D31" s="64"/>
      <c r="E31" s="64"/>
      <c r="F31" s="65"/>
      <c r="G31" s="80"/>
      <c r="H31" s="62"/>
      <c r="I31" s="63"/>
      <c r="J31" s="64"/>
      <c r="K31" s="64"/>
      <c r="L31" s="65"/>
      <c r="M31" s="80"/>
      <c r="N31" s="173"/>
      <c r="O31" s="174"/>
      <c r="P31" s="173"/>
      <c r="Q31" s="175"/>
      <c r="R31" s="175"/>
      <c r="S31" s="175"/>
      <c r="T31" s="175"/>
      <c r="U31" s="176"/>
      <c r="V31" s="66"/>
      <c r="W31" s="66"/>
      <c r="X31" s="67"/>
      <c r="Y31" s="82"/>
      <c r="AD31" s="105" t="s">
        <v>62</v>
      </c>
      <c r="AE31" s="106"/>
      <c r="AF31" s="106"/>
      <c r="AG31" s="113">
        <f>AG27-SUM(AG29:AG30)</f>
        <v>8</v>
      </c>
      <c r="AH31" s="106" t="s">
        <v>8</v>
      </c>
      <c r="AI31" s="108"/>
      <c r="AJ31" s="97"/>
    </row>
    <row r="32" spans="1:36" ht="9" customHeight="1" x14ac:dyDescent="0.2">
      <c r="A32" s="78"/>
      <c r="B32" s="62"/>
      <c r="C32" s="63"/>
      <c r="D32" s="64"/>
      <c r="E32" s="64"/>
      <c r="F32" s="65"/>
      <c r="G32" s="80"/>
      <c r="H32" s="62"/>
      <c r="I32" s="63"/>
      <c r="J32" s="64"/>
      <c r="K32" s="64"/>
      <c r="L32" s="65"/>
      <c r="M32" s="80"/>
      <c r="N32" s="173"/>
      <c r="O32" s="174"/>
      <c r="P32" s="173"/>
      <c r="Q32" s="175"/>
      <c r="R32" s="175"/>
      <c r="S32" s="175"/>
      <c r="T32" s="175"/>
      <c r="U32" s="176"/>
      <c r="V32" s="66"/>
      <c r="W32" s="66"/>
      <c r="X32" s="67"/>
      <c r="Y32" s="82"/>
      <c r="AD32" s="105" t="s">
        <v>10</v>
      </c>
      <c r="AE32" s="106"/>
      <c r="AF32" s="106"/>
      <c r="AG32" s="114">
        <f>+IF(AG28&gt;0,AG31/AG28,0)</f>
        <v>5.333333333333333</v>
      </c>
      <c r="AH32" s="106" t="s">
        <v>9</v>
      </c>
      <c r="AI32" s="108"/>
      <c r="AJ32" s="97"/>
    </row>
    <row r="33" spans="1:36" ht="9" customHeight="1" x14ac:dyDescent="0.2">
      <c r="A33" s="78"/>
      <c r="B33" s="62"/>
      <c r="C33" s="63"/>
      <c r="D33" s="64"/>
      <c r="E33" s="64"/>
      <c r="F33" s="65"/>
      <c r="G33" s="80"/>
      <c r="H33" s="62"/>
      <c r="I33" s="63"/>
      <c r="J33" s="64"/>
      <c r="K33" s="64"/>
      <c r="L33" s="65"/>
      <c r="M33" s="80"/>
      <c r="N33" s="173"/>
      <c r="O33" s="174"/>
      <c r="P33" s="173"/>
      <c r="Q33" s="175"/>
      <c r="R33" s="175"/>
      <c r="S33" s="175"/>
      <c r="T33" s="175"/>
      <c r="U33" s="176"/>
      <c r="V33" s="66"/>
      <c r="W33" s="66"/>
      <c r="X33" s="67"/>
      <c r="Y33" s="82"/>
      <c r="AD33" s="115"/>
      <c r="AE33" s="116"/>
      <c r="AF33" s="116"/>
      <c r="AG33" s="116"/>
      <c r="AH33" s="106"/>
      <c r="AI33" s="108"/>
      <c r="AJ33" s="97"/>
    </row>
    <row r="34" spans="1:36" ht="9" customHeight="1" x14ac:dyDescent="0.2">
      <c r="A34" s="78"/>
      <c r="B34" s="62"/>
      <c r="C34" s="63"/>
      <c r="D34" s="64"/>
      <c r="E34" s="64"/>
      <c r="F34" s="65"/>
      <c r="G34" s="80"/>
      <c r="H34" s="62"/>
      <c r="I34" s="63"/>
      <c r="J34" s="64"/>
      <c r="K34" s="64"/>
      <c r="L34" s="65"/>
      <c r="M34" s="80"/>
      <c r="N34" s="173"/>
      <c r="O34" s="174"/>
      <c r="P34" s="173"/>
      <c r="Q34" s="175"/>
      <c r="R34" s="175"/>
      <c r="S34" s="175"/>
      <c r="T34" s="175"/>
      <c r="U34" s="176"/>
      <c r="V34" s="66"/>
      <c r="W34" s="66"/>
      <c r="X34" s="67"/>
      <c r="Y34" s="82"/>
      <c r="AD34" s="117"/>
      <c r="AE34" s="118"/>
      <c r="AF34" s="118"/>
      <c r="AG34" s="119"/>
      <c r="AH34" s="118"/>
      <c r="AI34" s="120"/>
      <c r="AJ34" s="97"/>
    </row>
    <row r="35" spans="1:36" ht="12.75" x14ac:dyDescent="0.2">
      <c r="A35" s="78"/>
      <c r="B35" s="19"/>
      <c r="C35" s="21" t="s">
        <v>114</v>
      </c>
      <c r="D35" s="151">
        <f>SUM(D28:D34)</f>
        <v>1</v>
      </c>
      <c r="E35" s="151">
        <f>SUM(E28:E34)</f>
        <v>0</v>
      </c>
      <c r="F35" s="85"/>
      <c r="G35" s="80"/>
      <c r="H35" s="19"/>
      <c r="I35" s="21" t="s">
        <v>114</v>
      </c>
      <c r="J35" s="151">
        <f>SUM(J28:J34)</f>
        <v>1</v>
      </c>
      <c r="K35" s="151">
        <f>SUM(K28:K34)</f>
        <v>0</v>
      </c>
      <c r="L35" s="85"/>
      <c r="M35" s="80"/>
      <c r="N35" s="186"/>
      <c r="O35" s="178"/>
      <c r="P35" s="187" t="s">
        <v>114</v>
      </c>
      <c r="Q35" s="187"/>
      <c r="R35" s="187"/>
      <c r="S35" s="187"/>
      <c r="T35" s="187"/>
      <c r="U35" s="188"/>
      <c r="V35" s="151">
        <f>SUM(V28:V34)</f>
        <v>2</v>
      </c>
      <c r="W35" s="151">
        <f>SUM(W28:W34)</f>
        <v>0</v>
      </c>
      <c r="X35" s="86"/>
      <c r="Y35" s="82"/>
    </row>
    <row r="36" spans="1:36" ht="12.75" customHeight="1" x14ac:dyDescent="0.2">
      <c r="A36" s="78"/>
      <c r="B36" s="9"/>
      <c r="C36" s="34" t="s">
        <v>117</v>
      </c>
      <c r="D36" s="9"/>
      <c r="E36" s="9"/>
      <c r="F36" s="9"/>
      <c r="G36" s="80"/>
      <c r="H36" s="9"/>
      <c r="I36" s="34" t="s">
        <v>118</v>
      </c>
      <c r="J36" s="9"/>
      <c r="K36" s="9"/>
      <c r="L36" s="9"/>
      <c r="M36" s="80"/>
      <c r="N36" s="9"/>
      <c r="O36" s="34"/>
      <c r="P36" s="171" t="s">
        <v>119</v>
      </c>
      <c r="Q36" s="171"/>
      <c r="R36" s="171"/>
      <c r="S36" s="171"/>
      <c r="T36" s="171"/>
      <c r="U36" s="171"/>
      <c r="V36" s="9"/>
      <c r="W36" s="9"/>
      <c r="X36" s="9"/>
      <c r="Y36" s="82"/>
    </row>
    <row r="37" spans="1:36" ht="9" customHeight="1" x14ac:dyDescent="0.2">
      <c r="A37" s="78"/>
      <c r="B37" s="14" t="s">
        <v>107</v>
      </c>
      <c r="C37" s="54" t="s">
        <v>35</v>
      </c>
      <c r="D37" s="15"/>
      <c r="E37" s="16" t="s">
        <v>108</v>
      </c>
      <c r="F37" s="60"/>
      <c r="G37" s="80"/>
      <c r="H37" s="14" t="s">
        <v>107</v>
      </c>
      <c r="I37" s="54" t="s">
        <v>36</v>
      </c>
      <c r="J37" s="15"/>
      <c r="K37" s="16" t="s">
        <v>108</v>
      </c>
      <c r="L37" s="60"/>
      <c r="M37" s="80"/>
      <c r="N37" s="177" t="s">
        <v>107</v>
      </c>
      <c r="O37" s="178"/>
      <c r="P37" s="179" t="s">
        <v>35</v>
      </c>
      <c r="Q37" s="180"/>
      <c r="R37" s="180"/>
      <c r="S37" s="180"/>
      <c r="T37" s="180"/>
      <c r="U37" s="180"/>
      <c r="V37" s="11"/>
      <c r="W37" s="50" t="s">
        <v>108</v>
      </c>
      <c r="X37" s="61"/>
      <c r="Y37" s="82"/>
    </row>
    <row r="38" spans="1:36" ht="9" customHeight="1" x14ac:dyDescent="0.2">
      <c r="A38" s="78"/>
      <c r="B38" s="17" t="s">
        <v>109</v>
      </c>
      <c r="C38" s="17" t="s">
        <v>110</v>
      </c>
      <c r="D38" s="17" t="s">
        <v>111</v>
      </c>
      <c r="E38" s="18" t="s">
        <v>112</v>
      </c>
      <c r="F38" s="13" t="s">
        <v>113</v>
      </c>
      <c r="G38" s="80"/>
      <c r="H38" s="17" t="s">
        <v>109</v>
      </c>
      <c r="I38" s="17" t="s">
        <v>110</v>
      </c>
      <c r="J38" s="17" t="s">
        <v>111</v>
      </c>
      <c r="K38" s="18" t="s">
        <v>112</v>
      </c>
      <c r="L38" s="13" t="s">
        <v>113</v>
      </c>
      <c r="M38" s="80"/>
      <c r="N38" s="181" t="s">
        <v>109</v>
      </c>
      <c r="O38" s="182"/>
      <c r="P38" s="183" t="s">
        <v>110</v>
      </c>
      <c r="Q38" s="184"/>
      <c r="R38" s="184"/>
      <c r="S38" s="184"/>
      <c r="T38" s="184"/>
      <c r="U38" s="185"/>
      <c r="V38" s="51" t="s">
        <v>111</v>
      </c>
      <c r="W38" s="49" t="s">
        <v>112</v>
      </c>
      <c r="X38" s="13" t="s">
        <v>113</v>
      </c>
      <c r="Y38" s="82"/>
    </row>
    <row r="39" spans="1:36" ht="9" customHeight="1" x14ac:dyDescent="0.2">
      <c r="A39" s="78"/>
      <c r="B39" s="62"/>
      <c r="C39" s="63"/>
      <c r="D39" s="64"/>
      <c r="E39" s="64"/>
      <c r="F39" s="65"/>
      <c r="G39" s="80"/>
      <c r="H39" s="62"/>
      <c r="I39" s="63"/>
      <c r="J39" s="64"/>
      <c r="K39" s="64"/>
      <c r="L39" s="65"/>
      <c r="M39" s="80"/>
      <c r="N39" s="173"/>
      <c r="O39" s="174"/>
      <c r="P39" s="173"/>
      <c r="Q39" s="175"/>
      <c r="R39" s="175"/>
      <c r="S39" s="175"/>
      <c r="T39" s="175"/>
      <c r="U39" s="176"/>
      <c r="V39" s="66"/>
      <c r="W39" s="66"/>
      <c r="X39" s="67"/>
      <c r="Y39" s="82"/>
    </row>
    <row r="40" spans="1:36" ht="9" customHeight="1" x14ac:dyDescent="0.2">
      <c r="A40" s="78"/>
      <c r="B40" s="62" t="s">
        <v>33</v>
      </c>
      <c r="C40" s="63" t="s">
        <v>34</v>
      </c>
      <c r="D40" s="64">
        <v>2</v>
      </c>
      <c r="E40" s="64"/>
      <c r="F40" s="65"/>
      <c r="G40" s="80"/>
      <c r="H40" s="62" t="s">
        <v>29</v>
      </c>
      <c r="I40" s="63" t="s">
        <v>34</v>
      </c>
      <c r="J40" s="64">
        <v>3</v>
      </c>
      <c r="K40" s="64"/>
      <c r="L40" s="65"/>
      <c r="M40" s="80"/>
      <c r="N40" s="173" t="s">
        <v>32</v>
      </c>
      <c r="O40" s="174"/>
      <c r="P40" s="173" t="s">
        <v>34</v>
      </c>
      <c r="Q40" s="175"/>
      <c r="R40" s="175"/>
      <c r="S40" s="175"/>
      <c r="T40" s="175"/>
      <c r="U40" s="176"/>
      <c r="V40" s="66">
        <v>3</v>
      </c>
      <c r="W40" s="66"/>
      <c r="X40" s="67"/>
      <c r="Y40" s="82"/>
    </row>
    <row r="41" spans="1:36" ht="9" customHeight="1" x14ac:dyDescent="0.2">
      <c r="A41" s="78"/>
      <c r="B41" s="62"/>
      <c r="C41" s="63"/>
      <c r="D41" s="64"/>
      <c r="E41" s="64"/>
      <c r="F41" s="65"/>
      <c r="G41" s="80"/>
      <c r="H41" s="62"/>
      <c r="I41" s="63"/>
      <c r="J41" s="64"/>
      <c r="K41" s="64"/>
      <c r="L41" s="65"/>
      <c r="M41" s="80"/>
      <c r="N41" s="173"/>
      <c r="O41" s="174"/>
      <c r="P41" s="173"/>
      <c r="Q41" s="175"/>
      <c r="R41" s="175"/>
      <c r="S41" s="175"/>
      <c r="T41" s="175"/>
      <c r="U41" s="176"/>
      <c r="V41" s="66"/>
      <c r="W41" s="66"/>
      <c r="X41" s="67"/>
      <c r="Y41" s="82"/>
    </row>
    <row r="42" spans="1:36" ht="9" customHeight="1" x14ac:dyDescent="0.2">
      <c r="A42" s="78"/>
      <c r="B42" s="62"/>
      <c r="C42" s="63"/>
      <c r="D42" s="64"/>
      <c r="E42" s="64"/>
      <c r="F42" s="65"/>
      <c r="G42" s="80"/>
      <c r="H42" s="62"/>
      <c r="I42" s="63"/>
      <c r="J42" s="64"/>
      <c r="K42" s="64"/>
      <c r="L42" s="65"/>
      <c r="M42" s="80"/>
      <c r="N42" s="173"/>
      <c r="O42" s="174"/>
      <c r="P42" s="173"/>
      <c r="Q42" s="175"/>
      <c r="R42" s="175"/>
      <c r="S42" s="175"/>
      <c r="T42" s="175"/>
      <c r="U42" s="176"/>
      <c r="V42" s="66"/>
      <c r="W42" s="66"/>
      <c r="X42" s="67"/>
      <c r="Y42" s="82"/>
    </row>
    <row r="43" spans="1:36" ht="9" customHeight="1" x14ac:dyDescent="0.2">
      <c r="A43" s="78"/>
      <c r="B43" s="62"/>
      <c r="C43" s="63"/>
      <c r="D43" s="64"/>
      <c r="E43" s="64"/>
      <c r="F43" s="65"/>
      <c r="G43" s="80"/>
      <c r="H43" s="62"/>
      <c r="I43" s="63"/>
      <c r="J43" s="64"/>
      <c r="K43" s="64"/>
      <c r="L43" s="65"/>
      <c r="M43" s="80"/>
      <c r="N43" s="173"/>
      <c r="O43" s="174"/>
      <c r="P43" s="173"/>
      <c r="Q43" s="175"/>
      <c r="R43" s="175"/>
      <c r="S43" s="175"/>
      <c r="T43" s="175"/>
      <c r="U43" s="176"/>
      <c r="V43" s="66"/>
      <c r="W43" s="66"/>
      <c r="X43" s="67"/>
      <c r="Y43" s="82"/>
    </row>
    <row r="44" spans="1:36" ht="9" customHeight="1" x14ac:dyDescent="0.2">
      <c r="A44" s="78"/>
      <c r="B44" s="62"/>
      <c r="C44" s="63"/>
      <c r="D44" s="64"/>
      <c r="E44" s="64"/>
      <c r="F44" s="65"/>
      <c r="G44" s="80"/>
      <c r="H44" s="62"/>
      <c r="I44" s="63"/>
      <c r="J44" s="64"/>
      <c r="K44" s="64"/>
      <c r="L44" s="65"/>
      <c r="M44" s="80"/>
      <c r="N44" s="173"/>
      <c r="O44" s="174"/>
      <c r="P44" s="173"/>
      <c r="Q44" s="175"/>
      <c r="R44" s="175"/>
      <c r="S44" s="175"/>
      <c r="T44" s="175"/>
      <c r="U44" s="176"/>
      <c r="V44" s="66"/>
      <c r="W44" s="66"/>
      <c r="X44" s="67"/>
      <c r="Y44" s="82"/>
    </row>
    <row r="45" spans="1:36" ht="9" customHeight="1" x14ac:dyDescent="0.2">
      <c r="A45" s="78"/>
      <c r="B45" s="62"/>
      <c r="C45" s="63"/>
      <c r="D45" s="64"/>
      <c r="E45" s="64"/>
      <c r="F45" s="65"/>
      <c r="G45" s="80"/>
      <c r="H45" s="62"/>
      <c r="I45" s="63"/>
      <c r="J45" s="64"/>
      <c r="K45" s="64"/>
      <c r="L45" s="65"/>
      <c r="M45" s="80"/>
      <c r="N45" s="173"/>
      <c r="O45" s="174"/>
      <c r="P45" s="173"/>
      <c r="Q45" s="175"/>
      <c r="R45" s="175"/>
      <c r="S45" s="175"/>
      <c r="T45" s="175"/>
      <c r="U45" s="176"/>
      <c r="V45" s="66"/>
      <c r="W45" s="66"/>
      <c r="X45" s="67"/>
      <c r="Y45" s="82"/>
    </row>
    <row r="46" spans="1:36" ht="9" customHeight="1" x14ac:dyDescent="0.2">
      <c r="A46" s="78"/>
      <c r="B46" s="62"/>
      <c r="C46" s="63"/>
      <c r="D46" s="64"/>
      <c r="E46" s="64"/>
      <c r="F46" s="65"/>
      <c r="G46" s="80"/>
      <c r="H46" s="62"/>
      <c r="I46" s="63"/>
      <c r="J46" s="64"/>
      <c r="K46" s="64"/>
      <c r="L46" s="65"/>
      <c r="M46" s="80"/>
      <c r="N46" s="173"/>
      <c r="O46" s="174"/>
      <c r="P46" s="173"/>
      <c r="Q46" s="175"/>
      <c r="R46" s="175"/>
      <c r="S46" s="175"/>
      <c r="T46" s="175"/>
      <c r="U46" s="176"/>
      <c r="V46" s="66"/>
      <c r="W46" s="66"/>
      <c r="X46" s="67"/>
      <c r="Y46" s="82"/>
    </row>
    <row r="47" spans="1:36" ht="12.75" x14ac:dyDescent="0.2">
      <c r="A47" s="78"/>
      <c r="B47" s="84"/>
      <c r="C47" s="73" t="s">
        <v>114</v>
      </c>
      <c r="D47" s="151">
        <f>SUM(D40:D46)</f>
        <v>2</v>
      </c>
      <c r="E47" s="151">
        <f>SUM(E40:E46)</f>
        <v>0</v>
      </c>
      <c r="F47" s="87"/>
      <c r="G47" s="80"/>
      <c r="H47" s="84"/>
      <c r="I47" s="73" t="s">
        <v>114</v>
      </c>
      <c r="J47" s="151">
        <f>SUM(J40:J46)</f>
        <v>3</v>
      </c>
      <c r="K47" s="151">
        <f>SUM(K40:K46)</f>
        <v>0</v>
      </c>
      <c r="L47" s="87"/>
      <c r="M47" s="80"/>
      <c r="N47" s="167"/>
      <c r="O47" s="168"/>
      <c r="P47" s="169" t="s">
        <v>114</v>
      </c>
      <c r="Q47" s="169"/>
      <c r="R47" s="169"/>
      <c r="S47" s="169"/>
      <c r="T47" s="169"/>
      <c r="U47" s="170"/>
      <c r="V47" s="151">
        <f>SUM(V40:V46)</f>
        <v>3</v>
      </c>
      <c r="W47" s="151">
        <f>SUM(W40:W46)</f>
        <v>0</v>
      </c>
      <c r="X47" s="88"/>
      <c r="Y47" s="82"/>
    </row>
    <row r="48" spans="1:36" ht="12.75" customHeight="1" x14ac:dyDescent="0.2">
      <c r="A48" s="79"/>
      <c r="B48" s="3"/>
      <c r="C48" s="3"/>
      <c r="D48" s="11"/>
      <c r="E48" s="11"/>
      <c r="F48" s="3"/>
      <c r="G48" s="81"/>
      <c r="H48" s="3"/>
      <c r="I48" s="3"/>
      <c r="J48" s="3"/>
      <c r="K48" s="3"/>
      <c r="L48" s="3"/>
      <c r="M48" s="81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83"/>
    </row>
    <row r="49" spans="1:25" ht="12.75" x14ac:dyDescent="0.2">
      <c r="A49" s="161" t="s">
        <v>66</v>
      </c>
      <c r="B49" s="162"/>
      <c r="C49" s="162"/>
      <c r="D49" s="163" t="s">
        <v>67</v>
      </c>
      <c r="E49" s="164"/>
      <c r="F49" s="158"/>
      <c r="G49" s="158"/>
      <c r="H49" s="158"/>
      <c r="I49" s="89"/>
      <c r="J49" s="159" t="s">
        <v>68</v>
      </c>
      <c r="K49" s="159"/>
      <c r="L49" s="158"/>
      <c r="M49" s="158"/>
      <c r="N49" s="158"/>
      <c r="O49" s="158"/>
      <c r="P49" s="89"/>
      <c r="Q49" s="89"/>
      <c r="R49" s="89"/>
      <c r="S49" s="159" t="s">
        <v>71</v>
      </c>
      <c r="T49" s="159"/>
      <c r="U49" s="158"/>
      <c r="V49" s="158"/>
      <c r="W49" s="158"/>
      <c r="X49" s="158"/>
      <c r="Y49" s="90"/>
    </row>
    <row r="50" spans="1:25" ht="12.75" x14ac:dyDescent="0.2">
      <c r="A50" s="26" t="s">
        <v>74</v>
      </c>
      <c r="B50" s="9"/>
      <c r="C50"/>
      <c r="D50" s="163" t="s">
        <v>64</v>
      </c>
      <c r="E50" s="164"/>
      <c r="F50" s="158"/>
      <c r="G50" s="158"/>
      <c r="H50" s="158"/>
      <c r="I50" s="91"/>
      <c r="J50" s="159" t="s">
        <v>69</v>
      </c>
      <c r="K50" s="159"/>
      <c r="L50" s="158"/>
      <c r="M50" s="158"/>
      <c r="N50" s="158"/>
      <c r="O50" s="158"/>
      <c r="P50" s="89"/>
      <c r="Q50" s="89"/>
      <c r="R50" s="89"/>
      <c r="S50" s="159" t="s">
        <v>72</v>
      </c>
      <c r="T50" s="159"/>
      <c r="U50" s="158"/>
      <c r="V50" s="158"/>
      <c r="W50" s="158"/>
      <c r="X50" s="158"/>
      <c r="Y50" s="92"/>
    </row>
    <row r="51" spans="1:25" ht="12.75" x14ac:dyDescent="0.2">
      <c r="A51" s="53" t="s">
        <v>75</v>
      </c>
      <c r="B51" s="36"/>
      <c r="C51" s="36"/>
      <c r="D51" s="165" t="s">
        <v>65</v>
      </c>
      <c r="E51" s="166"/>
      <c r="F51" s="158"/>
      <c r="G51" s="158"/>
      <c r="H51" s="158"/>
      <c r="I51" s="93"/>
      <c r="J51" s="160" t="s">
        <v>70</v>
      </c>
      <c r="K51" s="160"/>
      <c r="L51" s="158"/>
      <c r="M51" s="158"/>
      <c r="N51" s="158"/>
      <c r="O51" s="158"/>
      <c r="P51" s="93"/>
      <c r="Q51" s="93"/>
      <c r="R51" s="93"/>
      <c r="S51" s="160" t="s">
        <v>73</v>
      </c>
      <c r="T51" s="160"/>
      <c r="U51" s="158"/>
      <c r="V51" s="158"/>
      <c r="W51" s="158"/>
      <c r="X51" s="158"/>
      <c r="Y51" s="94"/>
    </row>
    <row r="52" spans="1:25" ht="12.75" x14ac:dyDescent="0.2">
      <c r="A52" s="23" t="s">
        <v>23</v>
      </c>
      <c r="Q52" s="45"/>
      <c r="S52" s="46"/>
      <c r="Y52" s="46" t="s">
        <v>121</v>
      </c>
    </row>
  </sheetData>
  <sheetProtection password="A64B" sheet="1" selectLockedCells="1"/>
  <mergeCells count="114">
    <mergeCell ref="N27:O27"/>
    <mergeCell ref="J12:M12"/>
    <mergeCell ref="N12:X12"/>
    <mergeCell ref="P13:R13"/>
    <mergeCell ref="V13:X13"/>
    <mergeCell ref="P15:R15"/>
    <mergeCell ref="V15:X15"/>
    <mergeCell ref="V17:X17"/>
    <mergeCell ref="P24:U24"/>
    <mergeCell ref="T22:U22"/>
    <mergeCell ref="A1:Y1"/>
    <mergeCell ref="A2:Y2"/>
    <mergeCell ref="A3:Y3"/>
    <mergeCell ref="N26:O26"/>
    <mergeCell ref="J10:M10"/>
    <mergeCell ref="A8:Y8"/>
    <mergeCell ref="A9:Y9"/>
    <mergeCell ref="N25:O25"/>
    <mergeCell ref="B19:G19"/>
    <mergeCell ref="P25:U25"/>
    <mergeCell ref="E10:G10"/>
    <mergeCell ref="T16:U16"/>
    <mergeCell ref="P19:R19"/>
    <mergeCell ref="N18:O18"/>
    <mergeCell ref="N20:O20"/>
    <mergeCell ref="P17:R17"/>
    <mergeCell ref="A11:G11"/>
    <mergeCell ref="V19:X19"/>
    <mergeCell ref="P21:R21"/>
    <mergeCell ref="V21:X21"/>
    <mergeCell ref="T21:U21"/>
    <mergeCell ref="N11:Y11"/>
    <mergeCell ref="C13:G13"/>
    <mergeCell ref="N17:O17"/>
    <mergeCell ref="N19:O19"/>
    <mergeCell ref="N21:O21"/>
    <mergeCell ref="N16:O16"/>
    <mergeCell ref="A4:Y4"/>
    <mergeCell ref="A6:Y6"/>
    <mergeCell ref="A7:Y7"/>
    <mergeCell ref="T13:U13"/>
    <mergeCell ref="T14:U14"/>
    <mergeCell ref="T15:U15"/>
    <mergeCell ref="N13:O13"/>
    <mergeCell ref="N14:O14"/>
    <mergeCell ref="N15:O15"/>
    <mergeCell ref="H11:M11"/>
    <mergeCell ref="N28:O28"/>
    <mergeCell ref="N29:O29"/>
    <mergeCell ref="N30:O30"/>
    <mergeCell ref="N31:O31"/>
    <mergeCell ref="T20:U20"/>
    <mergeCell ref="A5:Y5"/>
    <mergeCell ref="T17:U17"/>
    <mergeCell ref="T19:U19"/>
    <mergeCell ref="B23:Y23"/>
    <mergeCell ref="T18:U18"/>
    <mergeCell ref="P26:U26"/>
    <mergeCell ref="P27:U27"/>
    <mergeCell ref="P28:U28"/>
    <mergeCell ref="P29:U29"/>
    <mergeCell ref="P30:U30"/>
    <mergeCell ref="P31:U31"/>
    <mergeCell ref="P33:U33"/>
    <mergeCell ref="P34:U34"/>
    <mergeCell ref="N35:O35"/>
    <mergeCell ref="P35:U35"/>
    <mergeCell ref="N32:O32"/>
    <mergeCell ref="N33:O33"/>
    <mergeCell ref="N34:O34"/>
    <mergeCell ref="P32:U32"/>
    <mergeCell ref="N39:O39"/>
    <mergeCell ref="P39:U39"/>
    <mergeCell ref="N40:O40"/>
    <mergeCell ref="P40:U40"/>
    <mergeCell ref="N37:O37"/>
    <mergeCell ref="P37:U37"/>
    <mergeCell ref="N38:O38"/>
    <mergeCell ref="P38:U38"/>
    <mergeCell ref="N44:O44"/>
    <mergeCell ref="P44:U44"/>
    <mergeCell ref="N41:O41"/>
    <mergeCell ref="P41:U41"/>
    <mergeCell ref="N42:O42"/>
    <mergeCell ref="P42:U42"/>
    <mergeCell ref="N47:O47"/>
    <mergeCell ref="P47:U47"/>
    <mergeCell ref="P36:U36"/>
    <mergeCell ref="N22:O22"/>
    <mergeCell ref="N45:O45"/>
    <mergeCell ref="P45:U45"/>
    <mergeCell ref="N46:O46"/>
    <mergeCell ref="P46:U46"/>
    <mergeCell ref="N43:O43"/>
    <mergeCell ref="P43:U43"/>
    <mergeCell ref="L49:O49"/>
    <mergeCell ref="L50:O50"/>
    <mergeCell ref="L51:O51"/>
    <mergeCell ref="D51:E51"/>
    <mergeCell ref="D49:E49"/>
    <mergeCell ref="F49:H49"/>
    <mergeCell ref="F51:H51"/>
    <mergeCell ref="A49:C49"/>
    <mergeCell ref="D50:E50"/>
    <mergeCell ref="F50:H50"/>
    <mergeCell ref="J49:K49"/>
    <mergeCell ref="J50:K50"/>
    <mergeCell ref="J51:K51"/>
    <mergeCell ref="U49:X49"/>
    <mergeCell ref="U50:X50"/>
    <mergeCell ref="U51:X51"/>
    <mergeCell ref="S49:T49"/>
    <mergeCell ref="S50:T50"/>
    <mergeCell ref="S51:T51"/>
  </mergeCells>
  <phoneticPr fontId="3" type="noConversion"/>
  <dataValidations count="14">
    <dataValidation allowBlank="1" showInputMessage="1" showErrorMessage="1" prompt="Type Last Name, First Name and MI of student; i.e., Jones, John B." sqref="A11"/>
    <dataValidation allowBlank="1" showInputMessage="1" showErrorMessage="1" prompt="List the student's Academic Major; i.e., History, Business, etc." sqref="H11"/>
    <dataValidation allowBlank="1" showInputMessage="1" showErrorMessage="1" prompt="Enter the name of the Institution of attendance; i.e., Big State Univ" sqref="C13:E13"/>
    <dataValidation type="textLength" allowBlank="1" showInputMessage="1" showErrorMessage="1" error="This field is one (1) character in length." prompt="Place an 'X' in the appropriate box." sqref="E14">
      <formula1>1</formula1>
      <formula2>1</formula2>
    </dataValidation>
    <dataValidation type="textLength" allowBlank="1" showInputMessage="1" showErrorMessage="1" error="This field is only one(1) character in length." sqref="E15:E16">
      <formula1>1</formula1>
      <formula2>1</formula2>
    </dataValidation>
    <dataValidation allowBlank="1" showInputMessage="1" showErrorMessage="1" prompt="Enter the name of the Institution; i.e., Little River Falls College" sqref="B19:E19"/>
    <dataValidation allowBlank="1" showInputMessage="1" showErrorMessage="1" prompt="Enter the correct term; i.e. Fall, Spring, Summer, Winter" sqref="C25 I25 C37 I37 P25:U25 P37:U37"/>
    <dataValidation type="textLength" allowBlank="1" showInputMessage="1" showErrorMessage="1" error="This field is 2 characters in length." prompt="Enter the 2-character year; i.e., 03, 04, etc." sqref="X37 L25 L37 F37 X25 F25">
      <formula1>2</formula1>
      <formula2>2</formula2>
    </dataValidation>
    <dataValidation allowBlank="1" showInputMessage="1" showErrorMessage="1" prompt="Enter the term plus the year; i.e., Fall 04, Spr 05. If on quarters enter the quarter plus the year; i.e., Fall 04, Spr 05 or Win 05." sqref="P13:R13 V13:X13 P15:R15 V15:X15 P17:R17 V17:X17 P19:R19 V19:X19 P21:R21 V21:X21"/>
    <dataValidation type="textLength" allowBlank="1" showInputMessage="1" showErrorMessage="1" error="This field is 3 characters in length including the decimal point." prompt="Enter the CURRENT term GPA. DO NOT round up; i.e., 2.6, 3.0, etc." sqref="P14 V14 P16 V16 P18 V18 P20 V20 P22 V22">
      <formula1>3</formula1>
      <formula2>3</formula2>
    </dataValidation>
    <dataValidation type="textLength" allowBlank="1" showInputMessage="1" showErrorMessage="1" error="This feld is 3 characters in length including the decimal point." prompt="Enter the CUMULATIVE GPA; DO NOT round up; i.e., 2.7, 3.2, etc." sqref="R14 X14 R16 X16 R18 X18 R20 X20 R22 X22">
      <formula1>3</formula1>
      <formula2>3</formula2>
    </dataValidation>
    <dataValidation allowBlank="1" showInputMessage="1" showErrorMessage="1" prompt="Enter the date as MM/DD/YYYY; i.e., 12/31/2003" sqref="N11:P11"/>
    <dataValidation allowBlank="1" showInputMessage="1" showErrorMessage="1" prompt="Student will place his/her initials and the date counseled; i.e., ABC  12/31/03." sqref="F49:H51 L49:O51 U49:X51"/>
    <dataValidation type="list" allowBlank="1" showInputMessage="1" showErrorMessage="1" sqref="K13">
      <formula1>$AE$6:$AE$7</formula1>
    </dataValidation>
  </dataValidations>
  <printOptions horizontalCentered="1"/>
  <pageMargins left="0.5" right="0.5" top="0.5" bottom="0.5" header="0.5" footer="0.5"/>
  <pageSetup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4"/>
  <sheetViews>
    <sheetView showGridLines="0" workbookViewId="0">
      <selection activeCell="I5" sqref="I5"/>
    </sheetView>
  </sheetViews>
  <sheetFormatPr defaultRowHeight="12" x14ac:dyDescent="0.2"/>
  <cols>
    <col min="1" max="1" width="3.42578125" style="1" customWidth="1"/>
    <col min="2" max="2" width="6.85546875" style="1" customWidth="1"/>
    <col min="3" max="3" width="17.7109375" style="1" customWidth="1"/>
    <col min="4" max="6" width="3.7109375" style="1" customWidth="1"/>
    <col min="7" max="7" width="4.7109375" style="1" customWidth="1"/>
    <col min="8" max="8" width="6.7109375" style="1" customWidth="1"/>
    <col min="9" max="9" width="17.85546875" style="1" customWidth="1"/>
    <col min="10" max="10" width="3.7109375" style="1" customWidth="1"/>
    <col min="11" max="11" width="4.42578125" style="1" customWidth="1"/>
    <col min="12" max="12" width="3.7109375" style="1" customWidth="1"/>
    <col min="13" max="13" width="4.7109375" style="1" customWidth="1"/>
    <col min="14" max="14" width="6.7109375" style="1" customWidth="1"/>
    <col min="15" max="15" width="21.7109375" style="1" customWidth="1"/>
    <col min="16" max="18" width="3.7109375" style="1" customWidth="1"/>
    <col min="19" max="19" width="4.7109375" style="1" customWidth="1"/>
    <col min="20" max="16384" width="9.140625" style="1"/>
  </cols>
  <sheetData>
    <row r="1" spans="1:19" x14ac:dyDescent="0.2">
      <c r="A1" s="208" t="s">
        <v>79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27"/>
    </row>
    <row r="2" spans="1:19" x14ac:dyDescent="0.2">
      <c r="A2" s="210" t="s">
        <v>80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28"/>
    </row>
    <row r="3" spans="1:19" ht="12.75" customHeight="1" x14ac:dyDescent="0.2">
      <c r="A3" s="33" t="s">
        <v>104</v>
      </c>
      <c r="B3" s="10" t="s">
        <v>37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20"/>
    </row>
    <row r="4" spans="1:19" ht="12.75" customHeight="1" x14ac:dyDescent="0.2">
      <c r="A4" s="68"/>
      <c r="B4" s="69"/>
      <c r="C4" s="122" t="s">
        <v>122</v>
      </c>
      <c r="D4" s="69"/>
      <c r="E4" s="69"/>
      <c r="F4" s="69"/>
      <c r="G4" s="69"/>
      <c r="H4" s="69"/>
      <c r="I4" s="122" t="s">
        <v>123</v>
      </c>
      <c r="J4" s="69"/>
      <c r="K4" s="69"/>
      <c r="L4" s="69"/>
      <c r="M4" s="69"/>
      <c r="N4" s="69"/>
      <c r="O4" s="122" t="s">
        <v>124</v>
      </c>
      <c r="P4" s="69"/>
      <c r="Q4" s="69"/>
      <c r="R4" s="69"/>
      <c r="S4" s="70"/>
    </row>
    <row r="5" spans="1:19" ht="9" customHeight="1" x14ac:dyDescent="0.2">
      <c r="A5" s="78"/>
      <c r="B5" s="123" t="s">
        <v>107</v>
      </c>
      <c r="C5" s="54" t="s">
        <v>26</v>
      </c>
      <c r="D5" s="124"/>
      <c r="E5" s="125" t="s">
        <v>108</v>
      </c>
      <c r="F5" s="60"/>
      <c r="G5" s="155"/>
      <c r="H5" s="123" t="s">
        <v>107</v>
      </c>
      <c r="I5" s="54" t="s">
        <v>36</v>
      </c>
      <c r="J5" s="124"/>
      <c r="K5" s="125" t="s">
        <v>108</v>
      </c>
      <c r="L5" s="60"/>
      <c r="M5" s="155"/>
      <c r="N5" s="123" t="s">
        <v>107</v>
      </c>
      <c r="O5" s="54" t="s">
        <v>35</v>
      </c>
      <c r="P5" s="124"/>
      <c r="Q5" s="125" t="s">
        <v>108</v>
      </c>
      <c r="R5" s="60"/>
      <c r="S5" s="82"/>
    </row>
    <row r="6" spans="1:19" ht="9" customHeight="1" x14ac:dyDescent="0.2">
      <c r="A6" s="78"/>
      <c r="B6" s="127" t="s">
        <v>109</v>
      </c>
      <c r="C6" s="127" t="s">
        <v>110</v>
      </c>
      <c r="D6" s="127" t="s">
        <v>111</v>
      </c>
      <c r="E6" s="128" t="s">
        <v>112</v>
      </c>
      <c r="F6" s="129" t="s">
        <v>113</v>
      </c>
      <c r="G6" s="155"/>
      <c r="H6" s="127" t="s">
        <v>109</v>
      </c>
      <c r="I6" s="127" t="s">
        <v>110</v>
      </c>
      <c r="J6" s="127" t="s">
        <v>111</v>
      </c>
      <c r="K6" s="128" t="s">
        <v>112</v>
      </c>
      <c r="L6" s="129" t="s">
        <v>113</v>
      </c>
      <c r="M6" s="155"/>
      <c r="N6" s="127" t="s">
        <v>109</v>
      </c>
      <c r="O6" s="127" t="s">
        <v>110</v>
      </c>
      <c r="P6" s="127" t="s">
        <v>111</v>
      </c>
      <c r="Q6" s="128" t="s">
        <v>112</v>
      </c>
      <c r="R6" s="129" t="s">
        <v>113</v>
      </c>
      <c r="S6" s="82"/>
    </row>
    <row r="7" spans="1:19" ht="9" customHeight="1" x14ac:dyDescent="0.2">
      <c r="A7" s="78"/>
      <c r="B7" s="62"/>
      <c r="C7" s="63"/>
      <c r="D7" s="64"/>
      <c r="E7" s="64"/>
      <c r="F7" s="65"/>
      <c r="G7" s="155"/>
      <c r="H7" s="62"/>
      <c r="I7" s="63"/>
      <c r="J7" s="64"/>
      <c r="K7" s="64"/>
      <c r="L7" s="65"/>
      <c r="M7" s="155"/>
      <c r="N7" s="62"/>
      <c r="O7" s="63"/>
      <c r="P7" s="64"/>
      <c r="Q7" s="64"/>
      <c r="R7" s="65"/>
      <c r="S7" s="82"/>
    </row>
    <row r="8" spans="1:19" ht="9" customHeight="1" x14ac:dyDescent="0.2">
      <c r="A8" s="78"/>
      <c r="B8" s="62"/>
      <c r="C8" s="63" t="s">
        <v>27</v>
      </c>
      <c r="D8" s="64"/>
      <c r="E8" s="64"/>
      <c r="F8" s="65"/>
      <c r="G8" s="155"/>
      <c r="H8" s="62" t="s">
        <v>30</v>
      </c>
      <c r="I8" s="63" t="s">
        <v>34</v>
      </c>
      <c r="J8" s="64">
        <v>3</v>
      </c>
      <c r="K8" s="64"/>
      <c r="L8" s="65"/>
      <c r="M8" s="155"/>
      <c r="N8" s="62" t="s">
        <v>31</v>
      </c>
      <c r="O8" s="63" t="s">
        <v>34</v>
      </c>
      <c r="P8" s="64"/>
      <c r="Q8" s="64"/>
      <c r="R8" s="65"/>
      <c r="S8" s="82"/>
    </row>
    <row r="9" spans="1:19" ht="9" customHeight="1" x14ac:dyDescent="0.2">
      <c r="A9" s="78"/>
      <c r="B9" s="62"/>
      <c r="C9" s="63"/>
      <c r="D9" s="64"/>
      <c r="E9" s="64"/>
      <c r="F9" s="65"/>
      <c r="G9" s="155"/>
      <c r="H9" s="62"/>
      <c r="I9" s="63"/>
      <c r="J9" s="64"/>
      <c r="K9" s="64"/>
      <c r="L9" s="65"/>
      <c r="M9" s="155"/>
      <c r="N9" s="62"/>
      <c r="O9" s="63"/>
      <c r="P9" s="64"/>
      <c r="Q9" s="64"/>
      <c r="R9" s="65"/>
      <c r="S9" s="82"/>
    </row>
    <row r="10" spans="1:19" ht="9" customHeight="1" x14ac:dyDescent="0.2">
      <c r="A10" s="78"/>
      <c r="B10" s="62"/>
      <c r="C10" s="63"/>
      <c r="D10" s="64"/>
      <c r="E10" s="64"/>
      <c r="F10" s="65"/>
      <c r="G10" s="155"/>
      <c r="H10" s="62"/>
      <c r="I10" s="63"/>
      <c r="J10" s="64"/>
      <c r="K10" s="64"/>
      <c r="L10" s="65"/>
      <c r="M10" s="155"/>
      <c r="N10" s="62"/>
      <c r="O10" s="63"/>
      <c r="P10" s="64"/>
      <c r="Q10" s="64"/>
      <c r="R10" s="65"/>
      <c r="S10" s="82"/>
    </row>
    <row r="11" spans="1:19" ht="9" customHeight="1" x14ac:dyDescent="0.2">
      <c r="A11" s="78"/>
      <c r="B11" s="62"/>
      <c r="C11" s="63"/>
      <c r="D11" s="64"/>
      <c r="E11" s="64"/>
      <c r="F11" s="65"/>
      <c r="G11" s="155"/>
      <c r="H11" s="62"/>
      <c r="I11" s="63"/>
      <c r="J11" s="64"/>
      <c r="K11" s="64"/>
      <c r="L11" s="65"/>
      <c r="M11" s="155"/>
      <c r="N11" s="62"/>
      <c r="O11" s="63"/>
      <c r="P11" s="64"/>
      <c r="Q11" s="64"/>
      <c r="R11" s="65"/>
      <c r="S11" s="82"/>
    </row>
    <row r="12" spans="1:19" ht="9" customHeight="1" x14ac:dyDescent="0.2">
      <c r="A12" s="78"/>
      <c r="B12" s="62"/>
      <c r="C12" s="63"/>
      <c r="D12" s="64"/>
      <c r="E12" s="64"/>
      <c r="F12" s="65"/>
      <c r="G12" s="155"/>
      <c r="H12" s="62"/>
      <c r="I12" s="63"/>
      <c r="J12" s="64"/>
      <c r="K12" s="64"/>
      <c r="L12" s="65"/>
      <c r="M12" s="155"/>
      <c r="N12" s="62"/>
      <c r="O12" s="63"/>
      <c r="P12" s="64"/>
      <c r="Q12" s="64"/>
      <c r="R12" s="65"/>
      <c r="S12" s="82"/>
    </row>
    <row r="13" spans="1:19" ht="9" customHeight="1" x14ac:dyDescent="0.2">
      <c r="A13" s="78"/>
      <c r="B13" s="62"/>
      <c r="C13" s="63"/>
      <c r="D13" s="64"/>
      <c r="E13" s="64"/>
      <c r="F13" s="65"/>
      <c r="G13" s="155"/>
      <c r="H13" s="62"/>
      <c r="I13" s="63"/>
      <c r="J13" s="64"/>
      <c r="K13" s="64"/>
      <c r="L13" s="65"/>
      <c r="M13" s="155"/>
      <c r="N13" s="62"/>
      <c r="O13" s="63"/>
      <c r="P13" s="64"/>
      <c r="Q13" s="64"/>
      <c r="R13" s="65"/>
      <c r="S13" s="82"/>
    </row>
    <row r="14" spans="1:19" ht="9" customHeight="1" x14ac:dyDescent="0.2">
      <c r="A14" s="78"/>
      <c r="B14" s="62"/>
      <c r="C14" s="63"/>
      <c r="D14" s="64"/>
      <c r="E14" s="64"/>
      <c r="F14" s="65"/>
      <c r="G14" s="155"/>
      <c r="H14" s="62"/>
      <c r="I14" s="63"/>
      <c r="J14" s="64"/>
      <c r="K14" s="64"/>
      <c r="L14" s="65"/>
      <c r="M14" s="155"/>
      <c r="N14" s="62"/>
      <c r="O14" s="63"/>
      <c r="P14" s="64"/>
      <c r="Q14" s="64"/>
      <c r="R14" s="65"/>
      <c r="S14" s="82"/>
    </row>
    <row r="15" spans="1:19" x14ac:dyDescent="0.2">
      <c r="A15" s="78"/>
      <c r="B15" s="84"/>
      <c r="C15" s="73" t="s">
        <v>114</v>
      </c>
      <c r="D15" s="138">
        <f>SUM(D7:D14)</f>
        <v>0</v>
      </c>
      <c r="E15" s="138">
        <f>SUM(E7:E14)</f>
        <v>0</v>
      </c>
      <c r="F15" s="130"/>
      <c r="G15" s="155"/>
      <c r="H15" s="84"/>
      <c r="I15" s="73" t="s">
        <v>114</v>
      </c>
      <c r="J15" s="138">
        <f>SUM(J7:J14)</f>
        <v>3</v>
      </c>
      <c r="K15" s="138">
        <f>SUM(K7:K14)</f>
        <v>0</v>
      </c>
      <c r="L15" s="130"/>
      <c r="M15" s="155"/>
      <c r="N15" s="84"/>
      <c r="O15" s="73" t="s">
        <v>114</v>
      </c>
      <c r="P15" s="138">
        <f>SUM(P7:P14)</f>
        <v>0</v>
      </c>
      <c r="Q15" s="138">
        <f>SUM(Q7:Q14)</f>
        <v>0</v>
      </c>
      <c r="R15" s="130"/>
      <c r="S15" s="82"/>
    </row>
    <row r="16" spans="1:19" ht="6" customHeight="1" x14ac:dyDescent="0.2">
      <c r="A16" s="78"/>
      <c r="B16" s="126"/>
      <c r="C16" s="131"/>
      <c r="D16" s="132"/>
      <c r="E16" s="132"/>
      <c r="F16" s="126"/>
      <c r="G16" s="155"/>
      <c r="H16" s="126"/>
      <c r="I16" s="131"/>
      <c r="J16" s="132"/>
      <c r="K16" s="132"/>
      <c r="L16" s="126"/>
      <c r="M16" s="155"/>
      <c r="N16" s="126"/>
      <c r="O16" s="131"/>
      <c r="P16" s="132"/>
      <c r="Q16" s="132"/>
      <c r="R16" s="126"/>
      <c r="S16" s="82"/>
    </row>
    <row r="17" spans="1:19" ht="12.75" customHeight="1" x14ac:dyDescent="0.2">
      <c r="A17" s="78"/>
      <c r="B17" s="126"/>
      <c r="C17" s="133" t="s">
        <v>125</v>
      </c>
      <c r="D17" s="126"/>
      <c r="E17" s="126"/>
      <c r="F17" s="126"/>
      <c r="G17" s="155"/>
      <c r="H17" s="126"/>
      <c r="I17" s="133" t="s">
        <v>126</v>
      </c>
      <c r="J17" s="126"/>
      <c r="K17" s="126"/>
      <c r="L17" s="126"/>
      <c r="M17" s="155"/>
      <c r="N17" s="126"/>
      <c r="O17" s="133" t="s">
        <v>127</v>
      </c>
      <c r="P17" s="126"/>
      <c r="Q17" s="126"/>
      <c r="R17" s="126"/>
      <c r="S17" s="82"/>
    </row>
    <row r="18" spans="1:19" ht="9" customHeight="1" x14ac:dyDescent="0.2">
      <c r="A18" s="78"/>
      <c r="B18" s="123" t="s">
        <v>107</v>
      </c>
      <c r="C18" s="54"/>
      <c r="D18" s="124"/>
      <c r="E18" s="125" t="s">
        <v>108</v>
      </c>
      <c r="F18" s="60"/>
      <c r="G18" s="155"/>
      <c r="H18" s="123" t="s">
        <v>107</v>
      </c>
      <c r="I18" s="54"/>
      <c r="J18" s="124"/>
      <c r="K18" s="125" t="s">
        <v>108</v>
      </c>
      <c r="L18" s="60"/>
      <c r="M18" s="155"/>
      <c r="N18" s="123" t="s">
        <v>107</v>
      </c>
      <c r="O18" s="54"/>
      <c r="P18" s="124"/>
      <c r="Q18" s="125" t="s">
        <v>108</v>
      </c>
      <c r="R18" s="60"/>
      <c r="S18" s="82"/>
    </row>
    <row r="19" spans="1:19" ht="9" customHeight="1" x14ac:dyDescent="0.2">
      <c r="A19" s="78"/>
      <c r="B19" s="127" t="s">
        <v>109</v>
      </c>
      <c r="C19" s="127" t="s">
        <v>110</v>
      </c>
      <c r="D19" s="127" t="s">
        <v>111</v>
      </c>
      <c r="E19" s="128" t="s">
        <v>112</v>
      </c>
      <c r="F19" s="129" t="s">
        <v>113</v>
      </c>
      <c r="G19" s="155"/>
      <c r="H19" s="127" t="s">
        <v>109</v>
      </c>
      <c r="I19" s="127" t="s">
        <v>110</v>
      </c>
      <c r="J19" s="127" t="s">
        <v>111</v>
      </c>
      <c r="K19" s="128" t="s">
        <v>112</v>
      </c>
      <c r="L19" s="129" t="s">
        <v>113</v>
      </c>
      <c r="M19" s="155"/>
      <c r="N19" s="127" t="s">
        <v>109</v>
      </c>
      <c r="O19" s="127" t="s">
        <v>110</v>
      </c>
      <c r="P19" s="127" t="s">
        <v>111</v>
      </c>
      <c r="Q19" s="128" t="s">
        <v>112</v>
      </c>
      <c r="R19" s="129" t="s">
        <v>113</v>
      </c>
      <c r="S19" s="82"/>
    </row>
    <row r="20" spans="1:19" ht="9" customHeight="1" x14ac:dyDescent="0.2">
      <c r="A20" s="78"/>
      <c r="B20" s="62"/>
      <c r="C20" s="63"/>
      <c r="D20" s="64"/>
      <c r="E20" s="64"/>
      <c r="F20" s="65"/>
      <c r="G20" s="155"/>
      <c r="H20" s="62"/>
      <c r="I20" s="63"/>
      <c r="J20" s="64"/>
      <c r="K20" s="64"/>
      <c r="L20" s="65"/>
      <c r="M20" s="155"/>
      <c r="N20" s="62"/>
      <c r="O20" s="63"/>
      <c r="P20" s="64"/>
      <c r="Q20" s="64"/>
      <c r="R20" s="65"/>
      <c r="S20" s="82"/>
    </row>
    <row r="21" spans="1:19" ht="9" customHeight="1" x14ac:dyDescent="0.2">
      <c r="A21" s="78"/>
      <c r="B21" s="62"/>
      <c r="C21" s="63"/>
      <c r="D21" s="64"/>
      <c r="E21" s="64"/>
      <c r="F21" s="65"/>
      <c r="G21" s="155"/>
      <c r="H21" s="62"/>
      <c r="I21" s="63"/>
      <c r="J21" s="64"/>
      <c r="K21" s="64"/>
      <c r="L21" s="65"/>
      <c r="M21" s="155"/>
      <c r="N21" s="62"/>
      <c r="O21" s="63"/>
      <c r="P21" s="64"/>
      <c r="Q21" s="64"/>
      <c r="R21" s="65"/>
      <c r="S21" s="82"/>
    </row>
    <row r="22" spans="1:19" ht="9" customHeight="1" x14ac:dyDescent="0.2">
      <c r="A22" s="78"/>
      <c r="B22" s="62"/>
      <c r="C22" s="63"/>
      <c r="D22" s="64"/>
      <c r="E22" s="64"/>
      <c r="F22" s="65"/>
      <c r="G22" s="155"/>
      <c r="H22" s="62"/>
      <c r="I22" s="63"/>
      <c r="J22" s="64"/>
      <c r="K22" s="64"/>
      <c r="L22" s="65"/>
      <c r="M22" s="155"/>
      <c r="N22" s="62"/>
      <c r="O22" s="63"/>
      <c r="P22" s="64"/>
      <c r="Q22" s="64"/>
      <c r="R22" s="65"/>
      <c r="S22" s="82"/>
    </row>
    <row r="23" spans="1:19" ht="9" customHeight="1" x14ac:dyDescent="0.2">
      <c r="A23" s="78"/>
      <c r="B23" s="62"/>
      <c r="C23" s="63"/>
      <c r="D23" s="64"/>
      <c r="E23" s="64"/>
      <c r="F23" s="65"/>
      <c r="G23" s="155"/>
      <c r="H23" s="62"/>
      <c r="I23" s="63"/>
      <c r="J23" s="64"/>
      <c r="K23" s="64"/>
      <c r="L23" s="65"/>
      <c r="M23" s="155"/>
      <c r="N23" s="62"/>
      <c r="O23" s="63"/>
      <c r="P23" s="64"/>
      <c r="Q23" s="64"/>
      <c r="R23" s="65"/>
      <c r="S23" s="82"/>
    </row>
    <row r="24" spans="1:19" ht="9" customHeight="1" x14ac:dyDescent="0.2">
      <c r="A24" s="78"/>
      <c r="B24" s="62"/>
      <c r="C24" s="63"/>
      <c r="D24" s="64"/>
      <c r="E24" s="64"/>
      <c r="F24" s="65"/>
      <c r="G24" s="155"/>
      <c r="H24" s="62"/>
      <c r="I24" s="63"/>
      <c r="J24" s="64"/>
      <c r="K24" s="64"/>
      <c r="L24" s="65"/>
      <c r="M24" s="155"/>
      <c r="N24" s="62"/>
      <c r="O24" s="63"/>
      <c r="P24" s="64"/>
      <c r="Q24" s="64"/>
      <c r="R24" s="65"/>
      <c r="S24" s="82"/>
    </row>
    <row r="25" spans="1:19" ht="9" customHeight="1" x14ac:dyDescent="0.2">
      <c r="A25" s="78"/>
      <c r="B25" s="62"/>
      <c r="C25" s="63"/>
      <c r="D25" s="64"/>
      <c r="E25" s="64"/>
      <c r="F25" s="65"/>
      <c r="G25" s="155"/>
      <c r="H25" s="62"/>
      <c r="I25" s="63"/>
      <c r="J25" s="64"/>
      <c r="K25" s="64"/>
      <c r="L25" s="65"/>
      <c r="M25" s="155"/>
      <c r="N25" s="62"/>
      <c r="O25" s="63"/>
      <c r="P25" s="64"/>
      <c r="Q25" s="64"/>
      <c r="R25" s="65"/>
      <c r="S25" s="82"/>
    </row>
    <row r="26" spans="1:19" ht="9" customHeight="1" x14ac:dyDescent="0.2">
      <c r="A26" s="78"/>
      <c r="B26" s="62"/>
      <c r="C26" s="63"/>
      <c r="D26" s="64"/>
      <c r="E26" s="64"/>
      <c r="F26" s="65"/>
      <c r="G26" s="155"/>
      <c r="H26" s="62"/>
      <c r="I26" s="63"/>
      <c r="J26" s="64"/>
      <c r="K26" s="64"/>
      <c r="L26" s="65"/>
      <c r="M26" s="155"/>
      <c r="N26" s="62"/>
      <c r="O26" s="63"/>
      <c r="P26" s="64"/>
      <c r="Q26" s="64"/>
      <c r="R26" s="65"/>
      <c r="S26" s="82"/>
    </row>
    <row r="27" spans="1:19" ht="9" customHeight="1" x14ac:dyDescent="0.2">
      <c r="A27" s="78"/>
      <c r="B27" s="62"/>
      <c r="C27" s="63"/>
      <c r="D27" s="64"/>
      <c r="E27" s="64"/>
      <c r="F27" s="65"/>
      <c r="G27" s="155"/>
      <c r="H27" s="62"/>
      <c r="I27" s="63"/>
      <c r="J27" s="64"/>
      <c r="K27" s="64"/>
      <c r="L27" s="65"/>
      <c r="M27" s="155"/>
      <c r="N27" s="62"/>
      <c r="O27" s="63"/>
      <c r="P27" s="64"/>
      <c r="Q27" s="64"/>
      <c r="R27" s="65"/>
      <c r="S27" s="82"/>
    </row>
    <row r="28" spans="1:19" x14ac:dyDescent="0.2">
      <c r="A28" s="78"/>
      <c r="B28" s="84"/>
      <c r="C28" s="73" t="s">
        <v>114</v>
      </c>
      <c r="D28" s="138">
        <f>SUM(D20:D27)</f>
        <v>0</v>
      </c>
      <c r="E28" s="138">
        <f>SUM(E20:E27)</f>
        <v>0</v>
      </c>
      <c r="F28" s="130"/>
      <c r="G28" s="155"/>
      <c r="H28" s="84"/>
      <c r="I28" s="73" t="s">
        <v>114</v>
      </c>
      <c r="J28" s="138">
        <f>SUM(J20:J27)</f>
        <v>0</v>
      </c>
      <c r="K28" s="138">
        <f>SUM(K20:K27)</f>
        <v>0</v>
      </c>
      <c r="L28" s="130"/>
      <c r="M28" s="155"/>
      <c r="N28" s="84"/>
      <c r="O28" s="73" t="s">
        <v>114</v>
      </c>
      <c r="P28" s="138">
        <f>SUM(P20:P27)</f>
        <v>0</v>
      </c>
      <c r="Q28" s="138">
        <f>SUM(Q20:Q27)</f>
        <v>0</v>
      </c>
      <c r="R28" s="130"/>
      <c r="S28" s="82"/>
    </row>
    <row r="29" spans="1:19" customFormat="1" ht="6" customHeight="1" x14ac:dyDescent="0.2">
      <c r="A29" s="78"/>
      <c r="B29" s="134"/>
      <c r="C29" s="134"/>
      <c r="D29" s="134"/>
      <c r="E29" s="134"/>
      <c r="F29" s="134"/>
      <c r="G29" s="155"/>
      <c r="H29" s="134"/>
      <c r="I29" s="134"/>
      <c r="J29" s="134"/>
      <c r="K29" s="134"/>
      <c r="L29" s="134"/>
      <c r="M29" s="155"/>
      <c r="N29" s="134"/>
      <c r="O29" s="134"/>
      <c r="P29" s="134"/>
      <c r="Q29" s="134"/>
      <c r="R29" s="134"/>
      <c r="S29" s="82"/>
    </row>
    <row r="30" spans="1:19" ht="12.75" customHeight="1" x14ac:dyDescent="0.2">
      <c r="A30" s="78"/>
      <c r="B30" s="126"/>
      <c r="C30" s="133" t="s">
        <v>128</v>
      </c>
      <c r="D30" s="126"/>
      <c r="E30" s="126"/>
      <c r="F30" s="126"/>
      <c r="G30" s="155"/>
      <c r="H30" s="126"/>
      <c r="I30" s="133" t="s">
        <v>129</v>
      </c>
      <c r="J30" s="126"/>
      <c r="K30" s="126"/>
      <c r="L30" s="126"/>
      <c r="M30" s="155"/>
      <c r="N30" s="126"/>
      <c r="O30" s="133" t="s">
        <v>130</v>
      </c>
      <c r="P30" s="126"/>
      <c r="Q30" s="126"/>
      <c r="R30" s="126"/>
      <c r="S30" s="82"/>
    </row>
    <row r="31" spans="1:19" ht="9" customHeight="1" x14ac:dyDescent="0.2">
      <c r="A31" s="78"/>
      <c r="B31" s="123" t="s">
        <v>107</v>
      </c>
      <c r="C31" s="54"/>
      <c r="D31" s="124"/>
      <c r="E31" s="125" t="s">
        <v>108</v>
      </c>
      <c r="F31" s="60"/>
      <c r="G31" s="155"/>
      <c r="H31" s="123" t="s">
        <v>107</v>
      </c>
      <c r="I31" s="54"/>
      <c r="J31" s="124"/>
      <c r="K31" s="125" t="s">
        <v>108</v>
      </c>
      <c r="L31" s="60"/>
      <c r="M31" s="155"/>
      <c r="N31" s="123" t="s">
        <v>107</v>
      </c>
      <c r="O31" s="54"/>
      <c r="P31" s="124"/>
      <c r="Q31" s="125" t="s">
        <v>108</v>
      </c>
      <c r="R31" s="60"/>
      <c r="S31" s="82"/>
    </row>
    <row r="32" spans="1:19" ht="9" customHeight="1" x14ac:dyDescent="0.2">
      <c r="A32" s="78"/>
      <c r="B32" s="127" t="s">
        <v>109</v>
      </c>
      <c r="C32" s="127" t="s">
        <v>110</v>
      </c>
      <c r="D32" s="127" t="s">
        <v>111</v>
      </c>
      <c r="E32" s="128" t="s">
        <v>112</v>
      </c>
      <c r="F32" s="129" t="s">
        <v>113</v>
      </c>
      <c r="G32" s="155"/>
      <c r="H32" s="127" t="s">
        <v>109</v>
      </c>
      <c r="I32" s="127" t="s">
        <v>110</v>
      </c>
      <c r="J32" s="127" t="s">
        <v>111</v>
      </c>
      <c r="K32" s="128" t="s">
        <v>112</v>
      </c>
      <c r="L32" s="129" t="s">
        <v>113</v>
      </c>
      <c r="M32" s="155"/>
      <c r="N32" s="127" t="s">
        <v>109</v>
      </c>
      <c r="O32" s="127" t="s">
        <v>110</v>
      </c>
      <c r="P32" s="127" t="s">
        <v>111</v>
      </c>
      <c r="Q32" s="128" t="s">
        <v>112</v>
      </c>
      <c r="R32" s="129" t="s">
        <v>113</v>
      </c>
      <c r="S32" s="82"/>
    </row>
    <row r="33" spans="1:19" ht="9" customHeight="1" x14ac:dyDescent="0.2">
      <c r="A33" s="78"/>
      <c r="B33" s="62"/>
      <c r="C33" s="63"/>
      <c r="D33" s="64"/>
      <c r="E33" s="64"/>
      <c r="F33" s="65"/>
      <c r="G33" s="155"/>
      <c r="H33" s="62"/>
      <c r="I33" s="63"/>
      <c r="J33" s="64"/>
      <c r="K33" s="64"/>
      <c r="L33" s="65"/>
      <c r="M33" s="155"/>
      <c r="N33" s="62"/>
      <c r="O33" s="63"/>
      <c r="P33" s="64"/>
      <c r="Q33" s="64"/>
      <c r="R33" s="65"/>
      <c r="S33" s="82"/>
    </row>
    <row r="34" spans="1:19" ht="9" customHeight="1" x14ac:dyDescent="0.2">
      <c r="A34" s="78"/>
      <c r="B34" s="62"/>
      <c r="C34" s="63"/>
      <c r="D34" s="64"/>
      <c r="E34" s="64"/>
      <c r="F34" s="65"/>
      <c r="G34" s="155"/>
      <c r="H34" s="62"/>
      <c r="I34" s="63"/>
      <c r="J34" s="64"/>
      <c r="K34" s="64"/>
      <c r="L34" s="65"/>
      <c r="M34" s="155"/>
      <c r="N34" s="62"/>
      <c r="O34" s="63"/>
      <c r="P34" s="64"/>
      <c r="Q34" s="64"/>
      <c r="R34" s="65"/>
      <c r="S34" s="82"/>
    </row>
    <row r="35" spans="1:19" ht="9" customHeight="1" x14ac:dyDescent="0.2">
      <c r="A35" s="78"/>
      <c r="B35" s="62"/>
      <c r="C35" s="63"/>
      <c r="D35" s="64"/>
      <c r="E35" s="64"/>
      <c r="F35" s="65"/>
      <c r="G35" s="155"/>
      <c r="H35" s="62"/>
      <c r="I35" s="63"/>
      <c r="J35" s="64"/>
      <c r="K35" s="64"/>
      <c r="L35" s="65"/>
      <c r="M35" s="155"/>
      <c r="N35" s="62"/>
      <c r="O35" s="63"/>
      <c r="P35" s="64"/>
      <c r="Q35" s="64"/>
      <c r="R35" s="65"/>
      <c r="S35" s="82"/>
    </row>
    <row r="36" spans="1:19" ht="9" customHeight="1" x14ac:dyDescent="0.2">
      <c r="A36" s="78"/>
      <c r="B36" s="62"/>
      <c r="C36" s="63"/>
      <c r="D36" s="64"/>
      <c r="E36" s="64"/>
      <c r="F36" s="65"/>
      <c r="G36" s="155"/>
      <c r="H36" s="62"/>
      <c r="I36" s="63"/>
      <c r="J36" s="64"/>
      <c r="K36" s="64"/>
      <c r="L36" s="65"/>
      <c r="M36" s="155"/>
      <c r="N36" s="62"/>
      <c r="O36" s="63"/>
      <c r="P36" s="64"/>
      <c r="Q36" s="64"/>
      <c r="R36" s="65"/>
      <c r="S36" s="82"/>
    </row>
    <row r="37" spans="1:19" ht="9" customHeight="1" x14ac:dyDescent="0.2">
      <c r="A37" s="78"/>
      <c r="B37" s="62"/>
      <c r="C37" s="63"/>
      <c r="D37" s="64"/>
      <c r="E37" s="64"/>
      <c r="F37" s="65"/>
      <c r="G37" s="155"/>
      <c r="H37" s="62"/>
      <c r="I37" s="63"/>
      <c r="J37" s="64"/>
      <c r="K37" s="64"/>
      <c r="L37" s="65"/>
      <c r="M37" s="155"/>
      <c r="N37" s="62"/>
      <c r="O37" s="63"/>
      <c r="P37" s="64"/>
      <c r="Q37" s="64"/>
      <c r="R37" s="65"/>
      <c r="S37" s="82"/>
    </row>
    <row r="38" spans="1:19" ht="9" customHeight="1" x14ac:dyDescent="0.2">
      <c r="A38" s="78"/>
      <c r="B38" s="62"/>
      <c r="C38" s="63"/>
      <c r="D38" s="64"/>
      <c r="E38" s="64"/>
      <c r="F38" s="65"/>
      <c r="G38" s="155"/>
      <c r="H38" s="62"/>
      <c r="I38" s="63"/>
      <c r="J38" s="64"/>
      <c r="K38" s="64"/>
      <c r="L38" s="65"/>
      <c r="M38" s="155"/>
      <c r="N38" s="62"/>
      <c r="O38" s="63"/>
      <c r="P38" s="64"/>
      <c r="Q38" s="64"/>
      <c r="R38" s="65"/>
      <c r="S38" s="82"/>
    </row>
    <row r="39" spans="1:19" ht="9" customHeight="1" x14ac:dyDescent="0.2">
      <c r="A39" s="78"/>
      <c r="B39" s="62"/>
      <c r="C39" s="63"/>
      <c r="D39" s="64"/>
      <c r="E39" s="64"/>
      <c r="F39" s="65"/>
      <c r="G39" s="155"/>
      <c r="H39" s="62"/>
      <c r="I39" s="63"/>
      <c r="J39" s="64"/>
      <c r="K39" s="64"/>
      <c r="L39" s="65"/>
      <c r="M39" s="155"/>
      <c r="N39" s="62"/>
      <c r="O39" s="63"/>
      <c r="P39" s="64"/>
      <c r="Q39" s="64"/>
      <c r="R39" s="65"/>
      <c r="S39" s="82"/>
    </row>
    <row r="40" spans="1:19" ht="9" customHeight="1" x14ac:dyDescent="0.2">
      <c r="A40" s="78"/>
      <c r="B40" s="62"/>
      <c r="C40" s="63"/>
      <c r="D40" s="64"/>
      <c r="E40" s="64"/>
      <c r="F40" s="65"/>
      <c r="G40" s="155"/>
      <c r="H40" s="62"/>
      <c r="I40" s="63"/>
      <c r="J40" s="64"/>
      <c r="K40" s="64"/>
      <c r="L40" s="65"/>
      <c r="M40" s="155"/>
      <c r="N40" s="62"/>
      <c r="O40" s="63"/>
      <c r="P40" s="64"/>
      <c r="Q40" s="64"/>
      <c r="R40" s="65"/>
      <c r="S40" s="82"/>
    </row>
    <row r="41" spans="1:19" x14ac:dyDescent="0.2">
      <c r="A41" s="78"/>
      <c r="B41" s="84"/>
      <c r="C41" s="73" t="s">
        <v>114</v>
      </c>
      <c r="D41" s="138">
        <f>SUM(D33:D40)</f>
        <v>0</v>
      </c>
      <c r="E41" s="138">
        <f>SUM(E33:E40)</f>
        <v>0</v>
      </c>
      <c r="F41" s="130"/>
      <c r="G41" s="155"/>
      <c r="H41" s="84"/>
      <c r="I41" s="73" t="s">
        <v>114</v>
      </c>
      <c r="J41" s="138">
        <f>SUM(J33:J40)</f>
        <v>0</v>
      </c>
      <c r="K41" s="138">
        <f>SUM(K33:K40)</f>
        <v>0</v>
      </c>
      <c r="L41" s="130"/>
      <c r="M41" s="155"/>
      <c r="N41" s="84"/>
      <c r="O41" s="73" t="s">
        <v>114</v>
      </c>
      <c r="P41" s="138">
        <f>SUM(P33:P40)</f>
        <v>0</v>
      </c>
      <c r="Q41" s="138">
        <f>SUM(Q33:Q40)</f>
        <v>0</v>
      </c>
      <c r="R41" s="130"/>
      <c r="S41" s="82"/>
    </row>
    <row r="42" spans="1:19" customFormat="1" ht="30" customHeight="1" x14ac:dyDescent="0.2">
      <c r="A42" s="135"/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7"/>
    </row>
    <row r="43" spans="1:19" ht="9" customHeight="1" x14ac:dyDescent="0.2">
      <c r="A43" s="140" t="s">
        <v>76</v>
      </c>
      <c r="B43" s="69"/>
      <c r="C43" s="69"/>
      <c r="D43" s="69"/>
      <c r="E43" s="69"/>
      <c r="F43" s="69"/>
      <c r="G43" s="69"/>
      <c r="H43" s="69"/>
      <c r="I43" s="69"/>
      <c r="J43" s="139" t="s">
        <v>132</v>
      </c>
      <c r="K43" s="69"/>
      <c r="L43" s="139"/>
      <c r="M43" s="141" t="s">
        <v>57</v>
      </c>
      <c r="N43" s="69"/>
      <c r="O43" s="69"/>
      <c r="P43" s="69"/>
      <c r="Q43" s="69"/>
      <c r="R43" s="69"/>
      <c r="S43" s="70"/>
    </row>
    <row r="44" spans="1:19" ht="6.75" customHeight="1" x14ac:dyDescent="0.2">
      <c r="A44" s="68"/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70"/>
    </row>
    <row r="45" spans="1:19" ht="9" customHeight="1" x14ac:dyDescent="0.2">
      <c r="A45" s="78" t="s">
        <v>58</v>
      </c>
      <c r="B45" s="69"/>
      <c r="C45" s="229"/>
      <c r="D45" s="202"/>
      <c r="E45" s="202"/>
      <c r="F45" s="202"/>
      <c r="G45" s="202"/>
      <c r="H45" s="202"/>
      <c r="I45" s="142" t="s">
        <v>131</v>
      </c>
      <c r="J45" s="230"/>
      <c r="K45" s="231"/>
      <c r="L45" s="69"/>
      <c r="M45" s="69"/>
      <c r="N45" s="69"/>
      <c r="O45" s="69"/>
      <c r="P45" s="69"/>
      <c r="Q45" s="69"/>
      <c r="R45" s="69"/>
      <c r="S45" s="70"/>
    </row>
    <row r="46" spans="1:19" ht="5.25" customHeight="1" x14ac:dyDescent="0.2">
      <c r="A46" s="224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6"/>
    </row>
    <row r="47" spans="1:19" ht="12.75" customHeight="1" x14ac:dyDescent="0.2">
      <c r="A47" s="143" t="s">
        <v>77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144"/>
      <c r="N47" s="76" t="s">
        <v>78</v>
      </c>
      <c r="O47" s="69"/>
      <c r="P47" s="145"/>
      <c r="Q47" s="146"/>
      <c r="R47" s="146"/>
      <c r="S47" s="147"/>
    </row>
    <row r="48" spans="1:19" ht="15" customHeight="1" x14ac:dyDescent="0.2">
      <c r="A48" s="238"/>
      <c r="B48" s="233"/>
      <c r="C48" s="233"/>
      <c r="D48" s="233"/>
      <c r="E48" s="233"/>
      <c r="F48" s="233"/>
      <c r="G48" s="233"/>
      <c r="H48" s="233"/>
      <c r="I48" s="233"/>
      <c r="J48" s="233"/>
      <c r="K48" s="233"/>
      <c r="L48" s="233"/>
      <c r="M48" s="234"/>
      <c r="N48" s="69"/>
      <c r="O48" s="222"/>
      <c r="P48" s="149"/>
      <c r="Q48" s="149"/>
      <c r="R48" s="149"/>
      <c r="S48" s="148"/>
    </row>
    <row r="49" spans="1:19" ht="13.5" customHeight="1" x14ac:dyDescent="0.2">
      <c r="A49" s="235"/>
      <c r="B49" s="236"/>
      <c r="C49" s="236"/>
      <c r="D49" s="236"/>
      <c r="E49" s="236"/>
      <c r="F49" s="236"/>
      <c r="G49" s="236"/>
      <c r="H49" s="236"/>
      <c r="I49" s="236"/>
      <c r="J49" s="236"/>
      <c r="K49" s="236"/>
      <c r="L49" s="236"/>
      <c r="M49" s="237"/>
      <c r="N49" s="72"/>
      <c r="O49" s="223"/>
      <c r="P49" s="121"/>
      <c r="Q49" s="121"/>
      <c r="R49" s="121"/>
      <c r="S49" s="150"/>
    </row>
    <row r="50" spans="1:19" ht="12.75" customHeight="1" x14ac:dyDescent="0.2">
      <c r="A50" s="143" t="s">
        <v>0</v>
      </c>
      <c r="B50" s="69"/>
      <c r="C50" s="69"/>
      <c r="D50" s="69"/>
      <c r="E50" s="69"/>
      <c r="F50" s="69"/>
      <c r="G50" s="69"/>
      <c r="H50" s="69"/>
      <c r="I50" s="69"/>
      <c r="J50" s="69"/>
      <c r="K50" s="69"/>
      <c r="L50" s="69"/>
      <c r="M50" s="144"/>
      <c r="N50" s="76" t="s">
        <v>1</v>
      </c>
      <c r="O50" s="69"/>
      <c r="P50" s="145"/>
      <c r="Q50" s="146"/>
      <c r="R50" s="146"/>
      <c r="S50" s="147"/>
    </row>
    <row r="51" spans="1:19" ht="15" customHeight="1" x14ac:dyDescent="0.2">
      <c r="A51" s="232"/>
      <c r="B51" s="233"/>
      <c r="C51" s="233"/>
      <c r="D51" s="233"/>
      <c r="E51" s="233"/>
      <c r="F51" s="233"/>
      <c r="G51" s="233"/>
      <c r="H51" s="233"/>
      <c r="I51" s="233"/>
      <c r="J51" s="233"/>
      <c r="K51" s="233"/>
      <c r="L51" s="233"/>
      <c r="M51" s="234"/>
      <c r="N51" s="76"/>
      <c r="O51" s="222"/>
      <c r="P51" s="149"/>
      <c r="Q51" s="149"/>
      <c r="R51" s="149"/>
      <c r="S51" s="148"/>
    </row>
    <row r="52" spans="1:19" ht="13.5" customHeight="1" x14ac:dyDescent="0.2">
      <c r="A52" s="235"/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7"/>
      <c r="N52" s="72"/>
      <c r="O52" s="223"/>
      <c r="P52" s="121"/>
      <c r="Q52" s="121"/>
      <c r="R52" s="121"/>
      <c r="S52" s="150"/>
    </row>
    <row r="53" spans="1:19" ht="12.75" x14ac:dyDescent="0.2">
      <c r="A53" s="23" t="s">
        <v>23</v>
      </c>
      <c r="S53" s="46" t="s">
        <v>133</v>
      </c>
    </row>
    <row r="54" spans="1:19" ht="12.75" x14ac:dyDescent="0.2">
      <c r="A54" s="23"/>
    </row>
  </sheetData>
  <sheetProtection selectLockedCells="1"/>
  <mergeCells count="9">
    <mergeCell ref="O51:O52"/>
    <mergeCell ref="A46:S46"/>
    <mergeCell ref="O48:O49"/>
    <mergeCell ref="A1:S1"/>
    <mergeCell ref="A2:S2"/>
    <mergeCell ref="C45:H45"/>
    <mergeCell ref="J45:K45"/>
    <mergeCell ref="A51:M52"/>
    <mergeCell ref="A48:M49"/>
  </mergeCells>
  <phoneticPr fontId="3" type="noConversion"/>
  <dataValidations count="7">
    <dataValidation allowBlank="1" showInputMessage="1" showErrorMessage="1" prompt="Enter the correct term; i.e. Fall, Spring, Summer, Winter" sqref="C5 I5 O5 O18 I18 C18 O31 I31 C31"/>
    <dataValidation type="textLength" allowBlank="1" showInputMessage="1" showErrorMessage="1" error="This field is 2 characters in length." prompt="Enter the 2-character year; i.e., 03, 04, etc." sqref="F5 L5 L18 F18 R5 R18 L31 F31 R31">
      <formula1>2</formula1>
      <formula2>2</formula2>
    </dataValidation>
    <dataValidation type="textLength" allowBlank="1" showInputMessage="1" showErrorMessage="1" error="This field is only one(1) character in length." prompt="Enter an 'X' in the appropriate box." sqref="J43 L43">
      <formula1>1</formula1>
      <formula2>1</formula2>
    </dataValidation>
    <dataValidation allowBlank="1" showInputMessage="1" showErrorMessage="1" prompt="List the type of degree the cadet will complete; i.e., BS in Business Management, Masters in Engineering, etc." sqref="C45:H45"/>
    <dataValidation type="textLength" allowBlank="1" showInputMessage="1" showErrorMessage="1" error="This field is 4 characters in length." prompt="Enter the 2 character year and 2 character month in which the degree will be obtained." sqref="J45:K45">
      <formula1>4</formula1>
      <formula2>4</formula2>
    </dataValidation>
    <dataValidation allowBlank="1" showInputMessage="1" showErrorMessage="1" prompt="Enter the date as MM/DD/YYYY; i.e., 12/31/2003_x000a_" sqref="O48:O49"/>
    <dataValidation allowBlank="1" showInputMessage="1" showErrorMessage="1" prompt="Enter the date as MM/DD/YYYY; i.e., 12/31/2003" sqref="O51:O52"/>
  </dataValidations>
  <printOptions horizontalCentered="1"/>
  <pageMargins left="0.5" right="0.5" top="0.5" bottom="0.5" header="0.5" footer="0.5"/>
  <pageSetup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showGridLines="0" workbookViewId="0">
      <selection activeCell="A39" sqref="A39"/>
    </sheetView>
  </sheetViews>
  <sheetFormatPr defaultRowHeight="12" x14ac:dyDescent="0.2"/>
  <cols>
    <col min="1" max="1" width="3.42578125" style="1" customWidth="1"/>
    <col min="2" max="2" width="6.85546875" style="1" customWidth="1"/>
    <col min="3" max="3" width="17.7109375" style="1" customWidth="1"/>
    <col min="4" max="6" width="3.7109375" style="1" customWidth="1"/>
    <col min="7" max="7" width="4.7109375" style="1" customWidth="1"/>
    <col min="8" max="8" width="6.7109375" style="1" customWidth="1"/>
    <col min="9" max="9" width="17.85546875" style="1" customWidth="1"/>
    <col min="10" max="10" width="3.7109375" style="1" customWidth="1"/>
    <col min="11" max="11" width="4.42578125" style="1" customWidth="1"/>
    <col min="12" max="12" width="3.7109375" style="1" customWidth="1"/>
    <col min="13" max="13" width="4.7109375" style="1" customWidth="1"/>
    <col min="14" max="14" width="6.7109375" style="1" customWidth="1"/>
    <col min="15" max="15" width="21.7109375" style="1" customWidth="1"/>
    <col min="16" max="18" width="3.7109375" style="1" customWidth="1"/>
    <col min="19" max="19" width="4.7109375" style="1" customWidth="1"/>
    <col min="20" max="16384" width="9.140625" style="1"/>
  </cols>
  <sheetData>
    <row r="1" spans="1:19" x14ac:dyDescent="0.2">
      <c r="A1" s="208" t="s">
        <v>79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  <c r="M1" s="209"/>
      <c r="N1" s="209"/>
      <c r="O1" s="209"/>
      <c r="P1" s="209"/>
      <c r="Q1" s="209"/>
      <c r="R1" s="209"/>
      <c r="S1" s="227"/>
    </row>
    <row r="2" spans="1:19" x14ac:dyDescent="0.2">
      <c r="A2" s="210" t="s">
        <v>80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28"/>
    </row>
    <row r="3" spans="1:19" ht="24" customHeight="1" x14ac:dyDescent="0.2">
      <c r="A3" s="42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4"/>
    </row>
    <row r="4" spans="1:19" ht="15.75" x14ac:dyDescent="0.25">
      <c r="A4" s="242" t="s">
        <v>39</v>
      </c>
      <c r="B4" s="243"/>
      <c r="C4" s="243"/>
      <c r="D4" s="243"/>
      <c r="E4" s="243"/>
      <c r="F4" s="243"/>
      <c r="G4" s="243"/>
      <c r="H4" s="243"/>
      <c r="I4" s="243"/>
      <c r="J4" s="243"/>
      <c r="K4" s="243"/>
      <c r="L4" s="243"/>
      <c r="M4" s="243"/>
      <c r="N4" s="243"/>
      <c r="O4" s="243"/>
      <c r="P4" s="243"/>
      <c r="Q4" s="243"/>
      <c r="R4" s="243"/>
      <c r="S4" s="244"/>
    </row>
    <row r="5" spans="1:19" s="2" customFormat="1" ht="20.25" customHeight="1" x14ac:dyDescent="0.2">
      <c r="A5" s="37"/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38"/>
      <c r="Q5" s="38"/>
      <c r="R5" s="38"/>
      <c r="S5" s="39"/>
    </row>
    <row r="6" spans="1:19" ht="12.75" customHeight="1" x14ac:dyDescent="0.2">
      <c r="A6" s="37"/>
      <c r="B6" s="38" t="s">
        <v>40</v>
      </c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9"/>
    </row>
    <row r="7" spans="1:19" ht="20.100000000000001" customHeight="1" x14ac:dyDescent="0.2">
      <c r="A7" s="37"/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9"/>
    </row>
    <row r="8" spans="1:19" ht="12.75" customHeight="1" x14ac:dyDescent="0.2">
      <c r="A8" s="37"/>
      <c r="B8" s="38" t="s">
        <v>41</v>
      </c>
      <c r="C8" s="245">
        <f>'CCF 104-R, Pg 1'!A11</f>
        <v>0</v>
      </c>
      <c r="D8" s="245"/>
      <c r="E8" s="245"/>
      <c r="F8" s="38" t="s">
        <v>59</v>
      </c>
      <c r="G8" s="38"/>
      <c r="H8" s="38"/>
      <c r="I8" s="38"/>
      <c r="J8" s="38"/>
      <c r="K8" s="38"/>
      <c r="L8" s="38"/>
      <c r="M8" s="38"/>
      <c r="N8" s="38"/>
      <c r="O8" s="245">
        <f>'CCF 104-R, Pg 1'!C13</f>
        <v>0</v>
      </c>
      <c r="P8" s="245"/>
      <c r="Q8" s="245"/>
      <c r="R8" s="245"/>
      <c r="S8" s="39"/>
    </row>
    <row r="9" spans="1:19" ht="11.1" customHeight="1" x14ac:dyDescent="0.2">
      <c r="A9" s="37"/>
      <c r="B9" s="38"/>
      <c r="C9" s="240" t="s">
        <v>42</v>
      </c>
      <c r="D9" s="240"/>
      <c r="E9" s="240"/>
      <c r="F9" s="38"/>
      <c r="G9" s="38"/>
      <c r="H9" s="38"/>
      <c r="I9" s="38"/>
      <c r="J9" s="38"/>
      <c r="K9" s="38"/>
      <c r="L9" s="38"/>
      <c r="M9" s="38"/>
      <c r="N9" s="38"/>
      <c r="O9" s="240" t="s">
        <v>43</v>
      </c>
      <c r="P9" s="240"/>
      <c r="Q9" s="240"/>
      <c r="R9" s="240"/>
      <c r="S9" s="39"/>
    </row>
    <row r="10" spans="1:19" ht="20.100000000000001" customHeight="1" x14ac:dyDescent="0.2">
      <c r="A10" s="37"/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9"/>
    </row>
    <row r="11" spans="1:19" ht="12.75" customHeight="1" x14ac:dyDescent="0.2">
      <c r="A11" s="37"/>
      <c r="B11" s="38" t="s">
        <v>44</v>
      </c>
      <c r="C11" s="38"/>
      <c r="D11" s="38"/>
      <c r="E11" s="38"/>
      <c r="F11" s="245">
        <f>'CCF 104-R, Pg 2'!C45</f>
        <v>0</v>
      </c>
      <c r="G11" s="245"/>
      <c r="H11" s="245"/>
      <c r="I11" s="245"/>
      <c r="J11" s="38" t="s">
        <v>45</v>
      </c>
      <c r="K11" s="38"/>
      <c r="L11" s="38"/>
      <c r="M11" s="38"/>
      <c r="N11" s="38"/>
      <c r="O11" s="38"/>
      <c r="P11" s="38"/>
      <c r="Q11" s="38"/>
      <c r="R11" s="38"/>
      <c r="S11" s="39"/>
    </row>
    <row r="12" spans="1:19" ht="11.1" customHeight="1" x14ac:dyDescent="0.2">
      <c r="A12" s="37"/>
      <c r="B12" s="38"/>
      <c r="C12" s="38"/>
      <c r="D12" s="38"/>
      <c r="E12" s="38"/>
      <c r="F12" s="240" t="s">
        <v>46</v>
      </c>
      <c r="G12" s="240"/>
      <c r="H12" s="240"/>
      <c r="I12" s="240"/>
      <c r="J12" s="38"/>
      <c r="K12" s="38"/>
      <c r="L12" s="38"/>
      <c r="M12" s="38"/>
      <c r="N12" s="38"/>
      <c r="O12" s="38"/>
      <c r="P12" s="38"/>
      <c r="Q12" s="38"/>
      <c r="R12" s="38"/>
      <c r="S12" s="39"/>
    </row>
    <row r="13" spans="1:19" ht="20.100000000000001" customHeight="1" x14ac:dyDescent="0.2">
      <c r="A13" s="37"/>
      <c r="B13" s="38"/>
      <c r="C13" s="38"/>
      <c r="D13" s="38"/>
      <c r="E13" s="38"/>
      <c r="F13" s="38"/>
      <c r="G13" s="38"/>
      <c r="H13" s="38"/>
      <c r="I13" s="38"/>
      <c r="J13" s="38"/>
      <c r="K13" s="38"/>
      <c r="L13" s="38"/>
      <c r="M13" s="38"/>
      <c r="N13" s="38"/>
      <c r="O13" s="38"/>
      <c r="P13" s="38"/>
      <c r="Q13" s="38"/>
      <c r="R13" s="38"/>
      <c r="S13" s="39"/>
    </row>
    <row r="14" spans="1:19" ht="12.75" customHeight="1" x14ac:dyDescent="0.2">
      <c r="A14" s="37"/>
      <c r="B14" s="38" t="s">
        <v>47</v>
      </c>
      <c r="C14" s="38"/>
      <c r="D14" s="38"/>
      <c r="E14" s="38"/>
      <c r="F14" s="38"/>
      <c r="G14" s="38"/>
      <c r="H14" s="38"/>
      <c r="I14" s="38"/>
      <c r="J14" s="38"/>
      <c r="K14" s="38"/>
      <c r="L14" s="38"/>
      <c r="M14" s="38"/>
      <c r="N14" s="38"/>
      <c r="O14" s="38"/>
      <c r="P14" s="38"/>
      <c r="Q14" s="38"/>
      <c r="R14" s="38"/>
      <c r="S14" s="39"/>
    </row>
    <row r="15" spans="1:19" ht="20.100000000000001" customHeight="1" x14ac:dyDescent="0.2">
      <c r="A15" s="37"/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38"/>
      <c r="Q15" s="38"/>
      <c r="R15" s="38"/>
      <c r="S15" s="39"/>
    </row>
    <row r="16" spans="1:19" ht="12.75" customHeight="1" x14ac:dyDescent="0.2">
      <c r="A16" s="37"/>
      <c r="B16" s="38" t="s">
        <v>48</v>
      </c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9"/>
    </row>
    <row r="17" spans="1:19" ht="20.100000000000001" customHeight="1" x14ac:dyDescent="0.2">
      <c r="A17" s="37"/>
      <c r="B17" s="38"/>
      <c r="C17" s="38"/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  <c r="O17" s="38"/>
      <c r="P17" s="38"/>
      <c r="Q17" s="38"/>
      <c r="R17" s="38"/>
      <c r="S17" s="39"/>
    </row>
    <row r="18" spans="1:19" ht="12.75" x14ac:dyDescent="0.2">
      <c r="A18" s="37"/>
      <c r="B18" s="38" t="s">
        <v>49</v>
      </c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38"/>
      <c r="P18" s="38"/>
      <c r="Q18" s="38"/>
      <c r="R18" s="38"/>
      <c r="S18" s="39"/>
    </row>
    <row r="19" spans="1:19" ht="12.75" x14ac:dyDescent="0.2">
      <c r="A19" s="37"/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38"/>
      <c r="P19" s="38"/>
      <c r="Q19" s="38"/>
      <c r="R19" s="38"/>
      <c r="S19" s="39"/>
    </row>
    <row r="20" spans="1:19" ht="12.75" x14ac:dyDescent="0.2">
      <c r="A20" s="37"/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9"/>
    </row>
    <row r="21" spans="1:19" ht="12.75" x14ac:dyDescent="0.2">
      <c r="A21" s="37"/>
      <c r="B21" s="38"/>
      <c r="C21" s="38"/>
      <c r="D21" s="38"/>
      <c r="E21" s="38"/>
      <c r="F21" s="38"/>
      <c r="G21" s="38"/>
      <c r="H21" s="38"/>
      <c r="I21" s="38"/>
      <c r="J21" s="38"/>
      <c r="K21" s="38"/>
      <c r="L21" s="38"/>
      <c r="M21" s="38"/>
      <c r="N21" s="38"/>
      <c r="O21" s="38"/>
      <c r="P21" s="38"/>
      <c r="Q21" s="38"/>
      <c r="R21" s="38"/>
      <c r="S21" s="39"/>
    </row>
    <row r="22" spans="1:19" ht="12.75" customHeight="1" x14ac:dyDescent="0.2">
      <c r="A22" s="37"/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9"/>
    </row>
    <row r="23" spans="1:19" ht="12.75" customHeight="1" x14ac:dyDescent="0.2">
      <c r="A23" s="37"/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9"/>
    </row>
    <row r="24" spans="1:19" ht="12.75" customHeight="1" x14ac:dyDescent="0.2">
      <c r="A24" s="37"/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  <c r="Q24" s="38"/>
      <c r="R24" s="38"/>
      <c r="S24" s="39"/>
    </row>
    <row r="25" spans="1:19" ht="12.75" customHeight="1" x14ac:dyDescent="0.2">
      <c r="A25" s="37"/>
      <c r="B25" s="38"/>
      <c r="C25" s="152"/>
      <c r="D25" s="153"/>
      <c r="E25" s="153"/>
      <c r="F25" s="236"/>
      <c r="G25" s="236"/>
      <c r="H25" s="236"/>
      <c r="I25" s="236"/>
      <c r="J25" s="236"/>
      <c r="K25" s="236"/>
      <c r="L25" s="236"/>
      <c r="M25" s="236"/>
      <c r="N25" s="236"/>
      <c r="O25" s="38"/>
      <c r="P25" s="38"/>
      <c r="Q25" s="38"/>
      <c r="R25" s="38"/>
      <c r="S25" s="39"/>
    </row>
    <row r="26" spans="1:19" ht="12.75" customHeight="1" x14ac:dyDescent="0.2">
      <c r="A26" s="37"/>
      <c r="B26" s="38"/>
      <c r="C26" s="154" t="s">
        <v>61</v>
      </c>
      <c r="D26" s="153"/>
      <c r="E26" s="153"/>
      <c r="F26" s="241" t="s">
        <v>50</v>
      </c>
      <c r="G26" s="241"/>
      <c r="H26" s="241"/>
      <c r="I26" s="241"/>
      <c r="J26" s="241"/>
      <c r="K26" s="241"/>
      <c r="L26" s="241"/>
      <c r="M26" s="241"/>
      <c r="N26" s="241"/>
      <c r="O26" s="38"/>
      <c r="P26" s="38"/>
      <c r="Q26" s="38"/>
      <c r="R26" s="38"/>
      <c r="S26" s="39"/>
    </row>
    <row r="27" spans="1:19" ht="12.75" customHeight="1" x14ac:dyDescent="0.2">
      <c r="A27" s="37"/>
      <c r="B27" s="38"/>
      <c r="C27" s="153"/>
      <c r="D27" s="153"/>
      <c r="E27" s="153"/>
      <c r="F27" s="153"/>
      <c r="G27" s="153"/>
      <c r="H27" s="153"/>
      <c r="I27" s="153"/>
      <c r="J27" s="153"/>
      <c r="K27" s="153"/>
      <c r="L27" s="153"/>
      <c r="M27" s="153"/>
      <c r="N27" s="153"/>
      <c r="O27" s="38"/>
      <c r="P27" s="38"/>
      <c r="Q27" s="38"/>
      <c r="R27" s="38"/>
      <c r="S27" s="39"/>
    </row>
    <row r="28" spans="1:19" ht="12.75" customHeight="1" x14ac:dyDescent="0.2">
      <c r="A28" s="37"/>
      <c r="B28" s="38"/>
      <c r="C28" s="153"/>
      <c r="D28" s="153"/>
      <c r="E28" s="153"/>
      <c r="F28" s="153"/>
      <c r="G28" s="153"/>
      <c r="H28" s="153"/>
      <c r="I28" s="153"/>
      <c r="J28" s="153"/>
      <c r="K28" s="153"/>
      <c r="L28" s="153"/>
      <c r="M28" s="153"/>
      <c r="N28" s="153"/>
      <c r="O28" s="38"/>
      <c r="P28" s="38"/>
      <c r="Q28" s="38"/>
      <c r="R28" s="38"/>
      <c r="S28" s="39"/>
    </row>
    <row r="29" spans="1:19" ht="12.75" customHeight="1" x14ac:dyDescent="0.2">
      <c r="A29" s="37"/>
      <c r="B29" s="38"/>
      <c r="C29" s="153"/>
      <c r="D29" s="153"/>
      <c r="E29" s="153"/>
      <c r="F29" s="153"/>
      <c r="G29" s="153"/>
      <c r="H29" s="153"/>
      <c r="I29" s="153"/>
      <c r="J29" s="153"/>
      <c r="K29" s="153"/>
      <c r="L29" s="153"/>
      <c r="M29" s="153"/>
      <c r="N29" s="153"/>
      <c r="O29" s="38"/>
      <c r="P29" s="38"/>
      <c r="Q29" s="38"/>
      <c r="R29" s="38"/>
      <c r="S29" s="39"/>
    </row>
    <row r="30" spans="1:19" ht="12.75" customHeight="1" x14ac:dyDescent="0.2">
      <c r="A30" s="37"/>
      <c r="B30" s="38"/>
      <c r="C30" s="153"/>
      <c r="D30" s="153"/>
      <c r="E30" s="153"/>
      <c r="F30" s="153"/>
      <c r="G30" s="153"/>
      <c r="H30" s="153"/>
      <c r="I30" s="153"/>
      <c r="J30" s="153"/>
      <c r="K30" s="153"/>
      <c r="L30" s="153"/>
      <c r="M30" s="153"/>
      <c r="N30" s="153"/>
      <c r="O30" s="38"/>
      <c r="P30" s="38"/>
      <c r="Q30" s="38"/>
      <c r="R30" s="38"/>
      <c r="S30" s="39"/>
    </row>
    <row r="31" spans="1:19" ht="12.75" customHeight="1" x14ac:dyDescent="0.2">
      <c r="A31" s="37"/>
      <c r="B31" s="38"/>
      <c r="C31" s="153"/>
      <c r="D31" s="153"/>
      <c r="E31" s="153"/>
      <c r="F31" s="153"/>
      <c r="G31" s="153"/>
      <c r="H31" s="153"/>
      <c r="I31" s="153"/>
      <c r="J31" s="153"/>
      <c r="K31" s="153"/>
      <c r="L31" s="153"/>
      <c r="M31" s="153"/>
      <c r="N31" s="153"/>
      <c r="O31" s="38"/>
      <c r="P31" s="38"/>
      <c r="Q31" s="38"/>
      <c r="R31" s="38"/>
      <c r="S31" s="39"/>
    </row>
    <row r="32" spans="1:19" ht="12.75" customHeight="1" x14ac:dyDescent="0.2">
      <c r="A32" s="37"/>
      <c r="B32" s="38"/>
      <c r="C32" s="152"/>
      <c r="D32" s="153"/>
      <c r="E32" s="153"/>
      <c r="F32" s="236"/>
      <c r="G32" s="236"/>
      <c r="H32" s="236"/>
      <c r="I32" s="236"/>
      <c r="J32" s="236"/>
      <c r="K32" s="236"/>
      <c r="L32" s="236"/>
      <c r="M32" s="236"/>
      <c r="N32" s="236"/>
      <c r="O32" s="38"/>
      <c r="P32" s="38"/>
      <c r="Q32" s="38"/>
      <c r="R32" s="38"/>
      <c r="S32" s="39"/>
    </row>
    <row r="33" spans="1:19" ht="12.75" customHeight="1" x14ac:dyDescent="0.2">
      <c r="A33" s="37"/>
      <c r="B33" s="38"/>
      <c r="C33" s="52" t="s">
        <v>61</v>
      </c>
      <c r="D33" s="38"/>
      <c r="E33" s="38"/>
      <c r="F33" s="239" t="s">
        <v>51</v>
      </c>
      <c r="G33" s="239"/>
      <c r="H33" s="239"/>
      <c r="I33" s="239"/>
      <c r="J33" s="239"/>
      <c r="K33" s="239"/>
      <c r="L33" s="239"/>
      <c r="M33" s="239"/>
      <c r="N33" s="239"/>
      <c r="O33" s="38"/>
      <c r="P33" s="38"/>
      <c r="Q33" s="38"/>
      <c r="R33" s="38"/>
      <c r="S33" s="39"/>
    </row>
    <row r="34" spans="1:19" ht="12.75" customHeight="1" x14ac:dyDescent="0.2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9"/>
    </row>
    <row r="35" spans="1:19" ht="12.75" customHeight="1" x14ac:dyDescent="0.2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9"/>
    </row>
    <row r="36" spans="1:19" ht="12.75" x14ac:dyDescent="0.2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9"/>
    </row>
    <row r="37" spans="1:19" ht="12.75" x14ac:dyDescent="0.2">
      <c r="A37" s="37"/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39"/>
    </row>
    <row r="38" spans="1:19" ht="12.75" x14ac:dyDescent="0.2">
      <c r="A38" s="40"/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41"/>
    </row>
    <row r="39" spans="1:19" ht="12.75" x14ac:dyDescent="0.2">
      <c r="A39" s="23" t="s">
        <v>23</v>
      </c>
      <c r="S39" s="46" t="s">
        <v>38</v>
      </c>
    </row>
  </sheetData>
  <sheetProtection selectLockedCells="1"/>
  <mergeCells count="13">
    <mergeCell ref="A1:S1"/>
    <mergeCell ref="A2:S2"/>
    <mergeCell ref="F11:I11"/>
    <mergeCell ref="C8:E8"/>
    <mergeCell ref="O8:R8"/>
    <mergeCell ref="C9:E9"/>
    <mergeCell ref="O9:R9"/>
    <mergeCell ref="F33:N33"/>
    <mergeCell ref="F32:N32"/>
    <mergeCell ref="F12:I12"/>
    <mergeCell ref="F26:N26"/>
    <mergeCell ref="F25:N25"/>
    <mergeCell ref="A4:S4"/>
  </mergeCells>
  <phoneticPr fontId="3" type="noConversion"/>
  <dataValidations count="2">
    <dataValidation allowBlank="1" showInputMessage="1" showErrorMessage="1" prompt="This is the date the cadet is CONTRACTED. Enter the date as MM/DD/YYYY; i.e., 12/31/2003." sqref="C25"/>
    <dataValidation allowBlank="1" showInputMessage="1" showErrorMessage="1" prompt="This is the date the cadet is CONTRACTED. Enter the date as MM/DD/YYYY; i.e., 12/31/2003." sqref="C32"/>
  </dataValidations>
  <printOptions horizontalCentered="1"/>
  <pageMargins left="0.5" right="0.5" top="0.5" bottom="0.5" header="0.5" footer="0.5"/>
  <pageSetup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CCF 104-R, Pg 1</vt:lpstr>
      <vt:lpstr>CCF 104-R, Pg 2</vt:lpstr>
      <vt:lpstr>CCF 104-R, Pg 3</vt:lpstr>
      <vt:lpstr>'CCF 104-R, Pg 1'!Print_Area</vt:lpstr>
      <vt:lpstr>Total_Hours_Required</vt:lpstr>
      <vt:lpstr>Total_Hours_Requred_Sem</vt:lpstr>
    </vt:vector>
  </TitlesOfParts>
  <Company>cadet command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krzanowskie</dc:creator>
  <cp:lastModifiedBy>Ann Reaves</cp:lastModifiedBy>
  <cp:lastPrinted>2010-11-29T15:12:58Z</cp:lastPrinted>
  <dcterms:created xsi:type="dcterms:W3CDTF">2003-12-02T13:11:16Z</dcterms:created>
  <dcterms:modified xsi:type="dcterms:W3CDTF">2013-04-05T20:30:29Z</dcterms:modified>
</cp:coreProperties>
</file>